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8F1F4593-B689-47B9-9154-926ED744E670}" xr6:coauthVersionLast="47" xr6:coauthVersionMax="47" xr10:uidLastSave="{00000000-0000-0000-0000-000000000000}"/>
  <bookViews>
    <workbookView xWindow="-98" yWindow="-98" windowWidth="28996" windowHeight="15675" tabRatio="656" xr2:uid="{00000000-000D-0000-FFFF-FFFF00000000}"/>
  </bookViews>
  <sheets>
    <sheet name="資産 (1996～)" sheetId="87" r:id="rId1"/>
    <sheet name="資産G (1999～)" sheetId="99" r:id="rId2"/>
    <sheet name="資産 (2000～)" sheetId="92" r:id="rId3"/>
    <sheet name="資産 (200008～)" sheetId="88" r:id="rId4"/>
    <sheet name="資産 (2001～)" sheetId="93" r:id="rId5"/>
    <sheet name="資産G (2001～)" sheetId="100" r:id="rId6"/>
    <sheet name="資産2 (2001～)" sheetId="101" r:id="rId7"/>
    <sheet name="1987～" sheetId="98" r:id="rId8"/>
    <sheet name="1996～" sheetId="96" r:id="rId9"/>
    <sheet name="200008～" sheetId="102" r:id="rId10"/>
    <sheet name="2001～" sheetId="97" r:id="rId11"/>
  </sheets>
  <calcPr calcId="191029"/>
</workbook>
</file>

<file path=xl/calcChain.xml><?xml version="1.0" encoding="utf-8"?>
<calcChain xmlns="http://schemas.openxmlformats.org/spreadsheetml/2006/main">
  <c r="H4" i="93" l="1"/>
  <c r="H5" i="93"/>
  <c r="H6" i="93" s="1"/>
  <c r="H7" i="93" s="1"/>
  <c r="H8" i="93" s="1"/>
  <c r="H9" i="93" s="1"/>
  <c r="H10" i="93" s="1"/>
  <c r="H11" i="93" s="1"/>
  <c r="H12" i="93" s="1"/>
  <c r="H13" i="93" s="1"/>
  <c r="H14" i="93" s="1"/>
  <c r="H15" i="93" s="1"/>
  <c r="H16" i="93" s="1"/>
  <c r="H17" i="93" s="1"/>
  <c r="H18" i="93" s="1"/>
  <c r="H19" i="93" s="1"/>
  <c r="H20" i="93" s="1"/>
  <c r="H21" i="93" s="1"/>
  <c r="H22" i="93" s="1"/>
  <c r="H23" i="93" s="1"/>
  <c r="H24" i="93" s="1"/>
  <c r="H25" i="93" s="1"/>
  <c r="H26" i="93" s="1"/>
  <c r="H27" i="93" s="1"/>
  <c r="H28" i="93" s="1"/>
  <c r="H29" i="93" s="1"/>
  <c r="H30" i="93" s="1"/>
  <c r="H31" i="93" s="1"/>
  <c r="H32" i="93" s="1"/>
  <c r="H33" i="93" s="1"/>
  <c r="H34" i="93" s="1"/>
  <c r="H35" i="93" s="1"/>
  <c r="H36" i="93" s="1"/>
  <c r="H37" i="93" s="1"/>
  <c r="H38" i="93" s="1"/>
  <c r="H39" i="93" s="1"/>
  <c r="H40" i="93" s="1"/>
  <c r="H41" i="93" s="1"/>
  <c r="H42" i="93" s="1"/>
  <c r="H43" i="93" s="1"/>
  <c r="H44" i="93" s="1"/>
  <c r="H45" i="93" s="1"/>
  <c r="H46" i="93" s="1"/>
  <c r="H47" i="93" s="1"/>
  <c r="H48" i="93" s="1"/>
  <c r="H49" i="93" s="1"/>
  <c r="H50" i="93" s="1"/>
  <c r="H51" i="93" s="1"/>
  <c r="H52" i="93" s="1"/>
  <c r="H53" i="93" s="1"/>
  <c r="H54" i="93" s="1"/>
  <c r="H55" i="93" s="1"/>
  <c r="H56" i="93" s="1"/>
  <c r="H57" i="93" s="1"/>
  <c r="H58" i="93" s="1"/>
  <c r="H59" i="93" s="1"/>
  <c r="H60" i="93" s="1"/>
  <c r="H61" i="93" s="1"/>
  <c r="H62" i="93" s="1"/>
  <c r="H63" i="93" s="1"/>
  <c r="H64" i="93" s="1"/>
  <c r="H65" i="93" s="1"/>
  <c r="H66" i="93" s="1"/>
  <c r="H67" i="93" s="1"/>
  <c r="H68" i="93" s="1"/>
  <c r="H69" i="93" s="1"/>
  <c r="H70" i="93" s="1"/>
  <c r="H71" i="93" s="1"/>
  <c r="H72" i="93" s="1"/>
  <c r="H73" i="93" s="1"/>
  <c r="H74" i="93" s="1"/>
  <c r="H75" i="93" s="1"/>
  <c r="H76" i="93" s="1"/>
  <c r="H77" i="93" s="1"/>
  <c r="H78" i="93" s="1"/>
  <c r="H79" i="93" s="1"/>
  <c r="H80" i="93" s="1"/>
  <c r="H81" i="93" s="1"/>
  <c r="H82" i="93" s="1"/>
  <c r="H83" i="93" s="1"/>
  <c r="H84" i="93" s="1"/>
  <c r="H85" i="93" s="1"/>
  <c r="H86" i="93" s="1"/>
  <c r="H87" i="93" s="1"/>
  <c r="H88" i="93" s="1"/>
  <c r="H89" i="93" s="1"/>
  <c r="H90" i="93" s="1"/>
  <c r="H91" i="93" s="1"/>
  <c r="H92" i="93" s="1"/>
  <c r="H93" i="93" s="1"/>
  <c r="H94" i="93" s="1"/>
  <c r="H95" i="93" s="1"/>
  <c r="H96" i="93" s="1"/>
  <c r="H97" i="93" s="1"/>
  <c r="H98" i="93" s="1"/>
  <c r="H99" i="93" s="1"/>
  <c r="H100" i="93" s="1"/>
  <c r="H101" i="93" s="1"/>
  <c r="H102" i="93" s="1"/>
  <c r="H103" i="93" s="1"/>
  <c r="H104" i="93" s="1"/>
  <c r="H105" i="93" s="1"/>
  <c r="H106" i="93" s="1"/>
  <c r="H107" i="93" s="1"/>
  <c r="H108" i="93" s="1"/>
  <c r="H109" i="93" s="1"/>
  <c r="H110" i="93" s="1"/>
  <c r="H111" i="93" s="1"/>
  <c r="H112" i="93" s="1"/>
  <c r="H113" i="93" s="1"/>
  <c r="H114" i="93" s="1"/>
  <c r="H115" i="93" s="1"/>
  <c r="H116" i="93" s="1"/>
  <c r="H117" i="93" s="1"/>
  <c r="H118" i="93" s="1"/>
  <c r="H119" i="93" s="1"/>
  <c r="H120" i="93" s="1"/>
  <c r="H121" i="93" s="1"/>
  <c r="H122" i="93" s="1"/>
  <c r="H123" i="93" s="1"/>
  <c r="H124" i="93" s="1"/>
  <c r="H125" i="93" s="1"/>
  <c r="H126" i="93" s="1"/>
  <c r="H127" i="93" s="1"/>
  <c r="H128" i="93" s="1"/>
  <c r="H129" i="93" s="1"/>
  <c r="H130" i="93" s="1"/>
  <c r="H131" i="93" s="1"/>
  <c r="H132" i="93" s="1"/>
  <c r="H133" i="93" s="1"/>
  <c r="H134" i="93" s="1"/>
  <c r="H135" i="93" s="1"/>
  <c r="H136" i="93" s="1"/>
  <c r="H137" i="93" s="1"/>
  <c r="H138" i="93" s="1"/>
  <c r="H139" i="93" s="1"/>
  <c r="H140" i="93" s="1"/>
  <c r="H141" i="93" s="1"/>
  <c r="H142" i="93" s="1"/>
  <c r="H143" i="93" s="1"/>
  <c r="H144" i="93" s="1"/>
  <c r="H145" i="93" s="1"/>
  <c r="H146" i="93" s="1"/>
  <c r="H147" i="93" s="1"/>
  <c r="H148" i="93" s="1"/>
  <c r="H149" i="93" s="1"/>
  <c r="H150" i="93" s="1"/>
  <c r="H151" i="93" s="1"/>
  <c r="H152" i="93" s="1"/>
  <c r="H153" i="93" s="1"/>
  <c r="H154" i="93" s="1"/>
  <c r="H155" i="93" s="1"/>
  <c r="H156" i="93" s="1"/>
  <c r="H157" i="93" s="1"/>
  <c r="H158" i="93" s="1"/>
  <c r="H159" i="93" s="1"/>
  <c r="H160" i="93" s="1"/>
  <c r="H161" i="93" s="1"/>
  <c r="H162" i="93" s="1"/>
  <c r="H163" i="93" s="1"/>
  <c r="H164" i="93" s="1"/>
  <c r="H165" i="93" s="1"/>
  <c r="H166" i="93" s="1"/>
  <c r="H167" i="93" s="1"/>
  <c r="H168" i="93" s="1"/>
  <c r="H169" i="93" s="1"/>
  <c r="H170" i="93" s="1"/>
  <c r="H171" i="93" s="1"/>
  <c r="H172" i="93" s="1"/>
  <c r="H173" i="93" s="1"/>
  <c r="H174" i="93" s="1"/>
  <c r="H175" i="93" s="1"/>
  <c r="H176" i="93" s="1"/>
  <c r="H177" i="93" s="1"/>
  <c r="H178" i="93" s="1"/>
  <c r="H179" i="93" s="1"/>
  <c r="H180" i="93" s="1"/>
  <c r="H181" i="93" s="1"/>
  <c r="H182" i="93" s="1"/>
  <c r="H183" i="93" s="1"/>
  <c r="H184" i="93" s="1"/>
  <c r="H185" i="93" s="1"/>
  <c r="H186" i="93" s="1"/>
  <c r="H187" i="93" s="1"/>
  <c r="H188" i="93" s="1"/>
  <c r="H189" i="93" s="1"/>
  <c r="H190" i="93" s="1"/>
  <c r="H191" i="93" s="1"/>
  <c r="H192" i="93" s="1"/>
  <c r="H193" i="93" s="1"/>
  <c r="H194" i="93" s="1"/>
  <c r="H195" i="93" s="1"/>
  <c r="H196" i="93" s="1"/>
  <c r="H197" i="93" s="1"/>
  <c r="H198" i="93" s="1"/>
  <c r="H199" i="93" s="1"/>
  <c r="H200" i="93" s="1"/>
  <c r="H201" i="93" s="1"/>
  <c r="H202" i="93" s="1"/>
  <c r="H203" i="93" s="1"/>
  <c r="H204" i="93" s="1"/>
  <c r="H205" i="93" s="1"/>
  <c r="H206" i="93" s="1"/>
  <c r="H207" i="93" s="1"/>
  <c r="H208" i="93" s="1"/>
  <c r="H209" i="93" s="1"/>
  <c r="H210" i="93" s="1"/>
  <c r="H211" i="93" s="1"/>
  <c r="H212" i="93" s="1"/>
  <c r="H213" i="93" s="1"/>
  <c r="H214" i="93" s="1"/>
  <c r="H215" i="93" s="1"/>
  <c r="H216" i="93" s="1"/>
  <c r="H217" i="93" s="1"/>
  <c r="H218" i="93" s="1"/>
  <c r="H219" i="93" s="1"/>
  <c r="H220" i="93" s="1"/>
  <c r="H221" i="93" s="1"/>
  <c r="H222" i="93" s="1"/>
  <c r="H223" i="93" s="1"/>
  <c r="H224" i="93" s="1"/>
  <c r="H225" i="93" s="1"/>
  <c r="H226" i="93" s="1"/>
  <c r="H227" i="93" s="1"/>
  <c r="H228" i="93" s="1"/>
  <c r="H229" i="93" s="1"/>
  <c r="H230" i="93" s="1"/>
  <c r="H231" i="93" s="1"/>
  <c r="H232" i="93" s="1"/>
  <c r="H233" i="93" s="1"/>
  <c r="H234" i="93" s="1"/>
  <c r="H235" i="93" s="1"/>
  <c r="H236" i="93" s="1"/>
  <c r="H237" i="93" s="1"/>
  <c r="H238" i="93" s="1"/>
  <c r="H239" i="93" s="1"/>
  <c r="H240" i="93" s="1"/>
  <c r="H241" i="93" s="1"/>
  <c r="H242" i="93" s="1"/>
  <c r="H243" i="93" s="1"/>
  <c r="H244" i="93" s="1"/>
  <c r="H245" i="93" s="1"/>
  <c r="H246" i="93" s="1"/>
  <c r="H247" i="93" s="1"/>
  <c r="H248" i="93" s="1"/>
  <c r="H249" i="93" s="1"/>
  <c r="H250" i="93" s="1"/>
  <c r="H251" i="93" s="1"/>
  <c r="H252" i="93" s="1"/>
  <c r="H253" i="93" s="1"/>
  <c r="H254" i="93" s="1"/>
  <c r="H255" i="93" s="1"/>
  <c r="H256" i="93" s="1"/>
  <c r="H257" i="93" s="1"/>
  <c r="H258" i="93" s="1"/>
  <c r="H259" i="93" s="1"/>
  <c r="H260" i="93" s="1"/>
  <c r="H261" i="93" s="1"/>
  <c r="H262" i="93" s="1"/>
  <c r="H263" i="93" s="1"/>
  <c r="H264" i="93" s="1"/>
  <c r="H265" i="93" s="1"/>
  <c r="H266" i="93" s="1"/>
  <c r="H267" i="93" s="1"/>
  <c r="H268" i="93" s="1"/>
  <c r="H269" i="93" s="1"/>
  <c r="H270" i="93" s="1"/>
  <c r="H271" i="93" s="1"/>
  <c r="H272" i="93" s="1"/>
  <c r="H273" i="93" s="1"/>
  <c r="H274" i="93" s="1"/>
  <c r="H275" i="93" s="1"/>
  <c r="H276" i="93" s="1"/>
  <c r="H277" i="93" s="1"/>
  <c r="H278" i="93" s="1"/>
  <c r="H279" i="93" s="1"/>
  <c r="H4" i="92"/>
  <c r="H5" i="92" s="1"/>
  <c r="H6" i="92" s="1"/>
  <c r="H7" i="92" s="1"/>
  <c r="H8" i="92" s="1"/>
  <c r="H9" i="92" s="1"/>
  <c r="H10" i="92" s="1"/>
  <c r="H11" i="92" s="1"/>
  <c r="H12" i="92" s="1"/>
  <c r="H13" i="92" s="1"/>
  <c r="H14" i="92" s="1"/>
  <c r="H15" i="92" s="1"/>
  <c r="H16" i="92" s="1"/>
  <c r="H17" i="92" s="1"/>
  <c r="H18" i="92" s="1"/>
  <c r="H19" i="92" s="1"/>
  <c r="H20" i="92" s="1"/>
  <c r="H21" i="92" s="1"/>
  <c r="H22" i="92" s="1"/>
  <c r="H23" i="92" s="1"/>
  <c r="H24" i="92" s="1"/>
  <c r="H25" i="92" s="1"/>
  <c r="H26" i="92" s="1"/>
  <c r="H27" i="92" s="1"/>
  <c r="H28" i="92" s="1"/>
  <c r="H29" i="92" s="1"/>
  <c r="H30" i="92" s="1"/>
  <c r="H31" i="92" s="1"/>
  <c r="H32" i="92" s="1"/>
  <c r="H33" i="92" s="1"/>
  <c r="H34" i="92" s="1"/>
  <c r="H35" i="92" s="1"/>
  <c r="H36" i="92" s="1"/>
  <c r="H37" i="92" s="1"/>
  <c r="H38" i="92" s="1"/>
  <c r="H39" i="92" s="1"/>
  <c r="H40" i="92" s="1"/>
  <c r="H41" i="92" s="1"/>
  <c r="H42" i="92" s="1"/>
  <c r="H43" i="92" s="1"/>
  <c r="H44" i="92" s="1"/>
  <c r="H45" i="92" s="1"/>
  <c r="H46" i="92" s="1"/>
  <c r="H47" i="92" s="1"/>
  <c r="H48" i="92" s="1"/>
  <c r="H49" i="92" s="1"/>
  <c r="H50" i="92" s="1"/>
  <c r="H51" i="92" s="1"/>
  <c r="H52" i="92" s="1"/>
  <c r="H53" i="92" s="1"/>
  <c r="H54" i="92" s="1"/>
  <c r="H55" i="92" s="1"/>
  <c r="H56" i="92" s="1"/>
  <c r="H57" i="92" s="1"/>
  <c r="H58" i="92" s="1"/>
  <c r="H59" i="92" s="1"/>
  <c r="H60" i="92" s="1"/>
  <c r="H61" i="92" s="1"/>
  <c r="H62" i="92" s="1"/>
  <c r="H63" i="92" s="1"/>
  <c r="H64" i="92" s="1"/>
  <c r="H65" i="92" s="1"/>
  <c r="H66" i="92" s="1"/>
  <c r="H67" i="92" s="1"/>
  <c r="H68" i="92" s="1"/>
  <c r="H69" i="92" s="1"/>
  <c r="H70" i="92" s="1"/>
  <c r="H71" i="92" s="1"/>
  <c r="H72" i="92" s="1"/>
  <c r="H73" i="92" s="1"/>
  <c r="H74" i="92" s="1"/>
  <c r="H75" i="92" s="1"/>
  <c r="H76" i="92" s="1"/>
  <c r="H77" i="92" s="1"/>
  <c r="H78" i="92" s="1"/>
  <c r="H79" i="92" s="1"/>
  <c r="H80" i="92" s="1"/>
  <c r="H81" i="92" s="1"/>
  <c r="H82" i="92" s="1"/>
  <c r="H83" i="92" s="1"/>
  <c r="H84" i="92" s="1"/>
  <c r="H85" i="92" s="1"/>
  <c r="H86" i="92" s="1"/>
  <c r="H87" i="92" s="1"/>
  <c r="H88" i="92" s="1"/>
  <c r="H89" i="92" s="1"/>
  <c r="H90" i="92" s="1"/>
  <c r="H91" i="92" s="1"/>
  <c r="H92" i="92" s="1"/>
  <c r="H93" i="92" s="1"/>
  <c r="H94" i="92" s="1"/>
  <c r="H95" i="92" s="1"/>
  <c r="H96" i="92" s="1"/>
  <c r="H97" i="92" s="1"/>
  <c r="H98" i="92" s="1"/>
  <c r="H99" i="92" s="1"/>
  <c r="H100" i="92" s="1"/>
  <c r="H101" i="92" s="1"/>
  <c r="H102" i="92" s="1"/>
  <c r="H103" i="92" s="1"/>
  <c r="H104" i="92" s="1"/>
  <c r="H105" i="92" s="1"/>
  <c r="H106" i="92" s="1"/>
  <c r="H107" i="92" s="1"/>
  <c r="H108" i="92" s="1"/>
  <c r="H109" i="92" s="1"/>
  <c r="H110" i="92" s="1"/>
  <c r="H111" i="92" s="1"/>
  <c r="H112" i="92" s="1"/>
  <c r="H113" i="92" s="1"/>
  <c r="H114" i="92" s="1"/>
  <c r="H115" i="92" s="1"/>
  <c r="H116" i="92" s="1"/>
  <c r="H117" i="92" s="1"/>
  <c r="H118" i="92" s="1"/>
  <c r="H119" i="92" s="1"/>
  <c r="H120" i="92" s="1"/>
  <c r="H121" i="92" s="1"/>
  <c r="H122" i="92" s="1"/>
  <c r="H123" i="92" s="1"/>
  <c r="H124" i="92" s="1"/>
  <c r="H125" i="92" s="1"/>
  <c r="H126" i="92" s="1"/>
  <c r="H127" i="92" s="1"/>
  <c r="H128" i="92" s="1"/>
  <c r="H129" i="92" s="1"/>
  <c r="H130" i="92" s="1"/>
  <c r="H131" i="92" s="1"/>
  <c r="H132" i="92" s="1"/>
  <c r="H133" i="92" s="1"/>
  <c r="H134" i="92" s="1"/>
  <c r="H135" i="92" s="1"/>
  <c r="H136" i="92" s="1"/>
  <c r="H137" i="92" s="1"/>
  <c r="H138" i="92" s="1"/>
  <c r="H139" i="92" s="1"/>
  <c r="H140" i="92" s="1"/>
  <c r="H141" i="92" s="1"/>
  <c r="H142" i="92" s="1"/>
  <c r="H143" i="92" s="1"/>
  <c r="H144" i="92" s="1"/>
  <c r="H145" i="92" s="1"/>
  <c r="H146" i="92" s="1"/>
  <c r="H147" i="92" s="1"/>
  <c r="H148" i="92" s="1"/>
  <c r="H149" i="92" s="1"/>
  <c r="H150" i="92" s="1"/>
  <c r="H151" i="92" s="1"/>
  <c r="H152" i="92" s="1"/>
  <c r="H153" i="92" s="1"/>
  <c r="H154" i="92" s="1"/>
  <c r="H155" i="92" s="1"/>
  <c r="H156" i="92" s="1"/>
  <c r="H157" i="92" s="1"/>
  <c r="H158" i="92" s="1"/>
  <c r="H159" i="92" s="1"/>
  <c r="H160" i="92" s="1"/>
  <c r="H161" i="92" s="1"/>
  <c r="H162" i="92" s="1"/>
  <c r="H163" i="92" s="1"/>
  <c r="H164" i="92" s="1"/>
  <c r="H165" i="92" s="1"/>
  <c r="H166" i="92" s="1"/>
  <c r="H167" i="92" s="1"/>
  <c r="H168" i="92" s="1"/>
  <c r="H169" i="92" s="1"/>
  <c r="H170" i="92" s="1"/>
  <c r="H171" i="92" s="1"/>
  <c r="H172" i="92" s="1"/>
  <c r="H173" i="92" s="1"/>
  <c r="H174" i="92" s="1"/>
  <c r="H175" i="92" s="1"/>
  <c r="H176" i="92" s="1"/>
  <c r="H177" i="92" s="1"/>
  <c r="H178" i="92" s="1"/>
  <c r="H179" i="92" s="1"/>
  <c r="H180" i="92" s="1"/>
  <c r="H181" i="92" s="1"/>
  <c r="H182" i="92" s="1"/>
  <c r="H183" i="92" s="1"/>
  <c r="H184" i="92" s="1"/>
  <c r="H185" i="92" s="1"/>
  <c r="H186" i="92" s="1"/>
  <c r="H187" i="92" s="1"/>
  <c r="H188" i="92" s="1"/>
  <c r="H189" i="92" s="1"/>
  <c r="H190" i="92" s="1"/>
  <c r="H191" i="92" s="1"/>
  <c r="H192" i="92" s="1"/>
  <c r="H193" i="92" s="1"/>
  <c r="H194" i="92" s="1"/>
  <c r="H195" i="92" s="1"/>
  <c r="H196" i="92" s="1"/>
  <c r="H197" i="92" s="1"/>
  <c r="H198" i="92" s="1"/>
  <c r="H199" i="92" s="1"/>
  <c r="H200" i="92" s="1"/>
  <c r="H201" i="92" s="1"/>
  <c r="H202" i="92" s="1"/>
  <c r="H203" i="92" s="1"/>
  <c r="H204" i="92" s="1"/>
  <c r="H205" i="92" s="1"/>
  <c r="H206" i="92" s="1"/>
  <c r="H207" i="92" s="1"/>
  <c r="H208" i="92" s="1"/>
  <c r="H209" i="92" s="1"/>
  <c r="H210" i="92" s="1"/>
  <c r="H211" i="92" s="1"/>
  <c r="H212" i="92" s="1"/>
  <c r="H213" i="92" s="1"/>
  <c r="H214" i="92" s="1"/>
  <c r="H215" i="92" s="1"/>
  <c r="H216" i="92" s="1"/>
  <c r="H217" i="92" s="1"/>
  <c r="H218" i="92" s="1"/>
  <c r="H219" i="92" s="1"/>
  <c r="H220" i="92" s="1"/>
  <c r="H221" i="92" s="1"/>
  <c r="H222" i="92" s="1"/>
  <c r="H223" i="92" s="1"/>
  <c r="H224" i="92" s="1"/>
  <c r="H225" i="92" s="1"/>
  <c r="H226" i="92" s="1"/>
  <c r="H227" i="92" s="1"/>
  <c r="H228" i="92" s="1"/>
  <c r="H229" i="92" s="1"/>
  <c r="H230" i="92" s="1"/>
  <c r="H231" i="92" s="1"/>
  <c r="H232" i="92" s="1"/>
  <c r="H233" i="92" s="1"/>
  <c r="H234" i="92" s="1"/>
  <c r="H235" i="92" s="1"/>
  <c r="H236" i="92" s="1"/>
  <c r="H237" i="92" s="1"/>
  <c r="H238" i="92" s="1"/>
  <c r="H239" i="92" s="1"/>
  <c r="H240" i="92" s="1"/>
  <c r="H241" i="92" s="1"/>
  <c r="H242" i="92" s="1"/>
  <c r="H243" i="92" s="1"/>
  <c r="H244" i="92" s="1"/>
  <c r="H245" i="92" s="1"/>
  <c r="H246" i="92" s="1"/>
  <c r="H247" i="92" s="1"/>
  <c r="H248" i="92" s="1"/>
  <c r="H249" i="92" s="1"/>
  <c r="H250" i="92" s="1"/>
  <c r="H251" i="92" s="1"/>
  <c r="H252" i="92" s="1"/>
  <c r="H253" i="92" s="1"/>
  <c r="H254" i="92" s="1"/>
  <c r="H255" i="92" s="1"/>
  <c r="H256" i="92" s="1"/>
  <c r="H257" i="92" s="1"/>
  <c r="H258" i="92" s="1"/>
  <c r="H259" i="92" s="1"/>
  <c r="H260" i="92" s="1"/>
  <c r="H261" i="92" s="1"/>
  <c r="H262" i="92" s="1"/>
  <c r="H263" i="92" s="1"/>
  <c r="H264" i="92" s="1"/>
  <c r="H265" i="92" s="1"/>
  <c r="H266" i="92" s="1"/>
  <c r="H267" i="92" s="1"/>
  <c r="H268" i="92" s="1"/>
  <c r="H269" i="92" s="1"/>
  <c r="H270" i="92" s="1"/>
  <c r="H271" i="92" s="1"/>
  <c r="H272" i="92" s="1"/>
  <c r="H273" i="92" s="1"/>
  <c r="H274" i="92" s="1"/>
  <c r="H275" i="92" s="1"/>
  <c r="H276" i="92" s="1"/>
  <c r="H277" i="92" s="1"/>
  <c r="H278" i="92" s="1"/>
  <c r="H279" i="92" s="1"/>
  <c r="H280" i="92" s="1"/>
  <c r="H281" i="92" s="1"/>
  <c r="H282" i="92" s="1"/>
  <c r="H283" i="92" s="1"/>
  <c r="H284" i="92" s="1"/>
  <c r="H285" i="92" s="1"/>
  <c r="H286" i="92" s="1"/>
  <c r="H287" i="92" s="1"/>
  <c r="H288" i="92" s="1"/>
  <c r="H289" i="92" s="1"/>
  <c r="H290" i="92" s="1"/>
  <c r="H291" i="92" s="1"/>
  <c r="H4" i="88"/>
  <c r="H5" i="88" s="1"/>
  <c r="H6" i="88" s="1"/>
  <c r="H7" i="88" s="1"/>
  <c r="H8" i="88" s="1"/>
  <c r="H9" i="88" s="1"/>
  <c r="H10" i="88" s="1"/>
  <c r="H11" i="88" s="1"/>
  <c r="H12" i="88" s="1"/>
  <c r="H13" i="88" s="1"/>
  <c r="H14" i="88" s="1"/>
  <c r="H15" i="88" s="1"/>
  <c r="H16" i="88" s="1"/>
  <c r="H17" i="88" s="1"/>
  <c r="H18" i="88" s="1"/>
  <c r="H19" i="88" s="1"/>
  <c r="H20" i="88" s="1"/>
  <c r="H21" i="88" s="1"/>
  <c r="H22" i="88" s="1"/>
  <c r="H23" i="88" s="1"/>
  <c r="H24" i="88" s="1"/>
  <c r="H25" i="88" s="1"/>
  <c r="H26" i="88" s="1"/>
  <c r="H27" i="88" s="1"/>
  <c r="H28" i="88" s="1"/>
  <c r="H29" i="88" s="1"/>
  <c r="H30" i="88" s="1"/>
  <c r="H31" i="88" s="1"/>
  <c r="H32" i="88" s="1"/>
  <c r="H33" i="88" s="1"/>
  <c r="H34" i="88" s="1"/>
  <c r="H35" i="88" s="1"/>
  <c r="H36" i="88" s="1"/>
  <c r="H37" i="88" s="1"/>
  <c r="H38" i="88" s="1"/>
  <c r="H39" i="88" s="1"/>
  <c r="H40" i="88" s="1"/>
  <c r="H41" i="88" s="1"/>
  <c r="H42" i="88" s="1"/>
  <c r="H43" i="88" s="1"/>
  <c r="H44" i="88" s="1"/>
  <c r="H45" i="88" s="1"/>
  <c r="H46" i="88" s="1"/>
  <c r="H47" i="88" s="1"/>
  <c r="H48" i="88" s="1"/>
  <c r="H49" i="88" s="1"/>
  <c r="H50" i="88" s="1"/>
  <c r="H51" i="88" s="1"/>
  <c r="H52" i="88" s="1"/>
  <c r="H53" i="88" s="1"/>
  <c r="H54" i="88" s="1"/>
  <c r="H55" i="88" s="1"/>
  <c r="H56" i="88" s="1"/>
  <c r="H57" i="88" s="1"/>
  <c r="H58" i="88" s="1"/>
  <c r="H59" i="88" s="1"/>
  <c r="H60" i="88" s="1"/>
  <c r="H61" i="88" s="1"/>
  <c r="H62" i="88" s="1"/>
  <c r="H63" i="88" s="1"/>
  <c r="H64" i="88" s="1"/>
  <c r="H65" i="88" s="1"/>
  <c r="H66" i="88" s="1"/>
  <c r="H67" i="88" s="1"/>
  <c r="H68" i="88" s="1"/>
  <c r="H69" i="88" s="1"/>
  <c r="H70" i="88" s="1"/>
  <c r="H71" i="88" s="1"/>
  <c r="H72" i="88" s="1"/>
  <c r="H73" i="88" s="1"/>
  <c r="H74" i="88" s="1"/>
  <c r="H75" i="88" s="1"/>
  <c r="H76" i="88" s="1"/>
  <c r="H77" i="88" s="1"/>
  <c r="H78" i="88" s="1"/>
  <c r="H79" i="88" s="1"/>
  <c r="H80" i="88" s="1"/>
  <c r="H81" i="88" s="1"/>
  <c r="H82" i="88" s="1"/>
  <c r="H83" i="88" s="1"/>
  <c r="H84" i="88" s="1"/>
  <c r="H85" i="88" s="1"/>
  <c r="H86" i="88" s="1"/>
  <c r="H87" i="88" s="1"/>
  <c r="H88" i="88" s="1"/>
  <c r="H89" i="88" s="1"/>
  <c r="H90" i="88" s="1"/>
  <c r="H91" i="88" s="1"/>
  <c r="H92" i="88" s="1"/>
  <c r="H93" i="88" s="1"/>
  <c r="H94" i="88" s="1"/>
  <c r="H95" i="88" s="1"/>
  <c r="H96" i="88" s="1"/>
  <c r="H97" i="88" s="1"/>
  <c r="H98" i="88" s="1"/>
  <c r="H99" i="88" s="1"/>
  <c r="H100" i="88" s="1"/>
  <c r="H101" i="88" s="1"/>
  <c r="H102" i="88" s="1"/>
  <c r="H103" i="88" s="1"/>
  <c r="H104" i="88" s="1"/>
  <c r="H105" i="88" s="1"/>
  <c r="H106" i="88" s="1"/>
  <c r="H107" i="88" s="1"/>
  <c r="H108" i="88" s="1"/>
  <c r="H109" i="88" s="1"/>
  <c r="H110" i="88" s="1"/>
  <c r="H111" i="88" s="1"/>
  <c r="H112" i="88" s="1"/>
  <c r="H113" i="88" s="1"/>
  <c r="H114" i="88" s="1"/>
  <c r="H115" i="88" s="1"/>
  <c r="H116" i="88" s="1"/>
  <c r="H117" i="88" s="1"/>
  <c r="H118" i="88" s="1"/>
  <c r="H119" i="88" s="1"/>
  <c r="H120" i="88" s="1"/>
  <c r="H121" i="88" s="1"/>
  <c r="H122" i="88" s="1"/>
  <c r="H123" i="88" s="1"/>
  <c r="H124" i="88" s="1"/>
  <c r="H125" i="88" s="1"/>
  <c r="H126" i="88" s="1"/>
  <c r="H127" i="88" s="1"/>
  <c r="H128" i="88" s="1"/>
  <c r="H129" i="88" s="1"/>
  <c r="H130" i="88" s="1"/>
  <c r="H131" i="88" s="1"/>
  <c r="H132" i="88" s="1"/>
  <c r="H133" i="88" s="1"/>
  <c r="H134" i="88" s="1"/>
  <c r="H135" i="88" s="1"/>
  <c r="H136" i="88" s="1"/>
  <c r="H137" i="88" s="1"/>
  <c r="H138" i="88" s="1"/>
  <c r="H139" i="88" s="1"/>
  <c r="H140" i="88" s="1"/>
  <c r="H141" i="88" s="1"/>
  <c r="H142" i="88" s="1"/>
  <c r="H143" i="88" s="1"/>
  <c r="H144" i="88" s="1"/>
  <c r="H145" i="88" s="1"/>
  <c r="H146" i="88" s="1"/>
  <c r="H147" i="88" s="1"/>
  <c r="H148" i="88" s="1"/>
  <c r="H149" i="88" s="1"/>
  <c r="H150" i="88" s="1"/>
  <c r="H151" i="88" s="1"/>
  <c r="H152" i="88" s="1"/>
  <c r="H153" i="88" s="1"/>
  <c r="H154" i="88" s="1"/>
  <c r="H155" i="88" s="1"/>
  <c r="H156" i="88" s="1"/>
  <c r="H157" i="88" s="1"/>
  <c r="H158" i="88" s="1"/>
  <c r="H159" i="88" s="1"/>
  <c r="H160" i="88" s="1"/>
  <c r="H161" i="88" s="1"/>
  <c r="H162" i="88" s="1"/>
  <c r="H163" i="88" s="1"/>
  <c r="H164" i="88" s="1"/>
  <c r="H165" i="88" s="1"/>
  <c r="H166" i="88" s="1"/>
  <c r="H167" i="88" s="1"/>
  <c r="H168" i="88" s="1"/>
  <c r="H169" i="88" s="1"/>
  <c r="H170" i="88" s="1"/>
  <c r="H171" i="88" s="1"/>
  <c r="H172" i="88" s="1"/>
  <c r="H173" i="88" s="1"/>
  <c r="H174" i="88" s="1"/>
  <c r="H175" i="88" s="1"/>
  <c r="H176" i="88" s="1"/>
  <c r="H177" i="88" s="1"/>
  <c r="H178" i="88" s="1"/>
  <c r="H179" i="88" s="1"/>
  <c r="H180" i="88" s="1"/>
  <c r="H181" i="88" s="1"/>
  <c r="H182" i="88" s="1"/>
  <c r="H183" i="88" s="1"/>
  <c r="H184" i="88" s="1"/>
  <c r="H185" i="88" s="1"/>
  <c r="H186" i="88" s="1"/>
  <c r="H187" i="88" s="1"/>
  <c r="H188" i="88" s="1"/>
  <c r="H189" i="88" s="1"/>
  <c r="H190" i="88" s="1"/>
  <c r="H191" i="88" s="1"/>
  <c r="H192" i="88" s="1"/>
  <c r="H193" i="88" s="1"/>
  <c r="H194" i="88" s="1"/>
  <c r="H195" i="88" s="1"/>
  <c r="H196" i="88" s="1"/>
  <c r="H197" i="88" s="1"/>
  <c r="H198" i="88" s="1"/>
  <c r="H199" i="88" s="1"/>
  <c r="H200" i="88" s="1"/>
  <c r="H201" i="88" s="1"/>
  <c r="H202" i="88" s="1"/>
  <c r="H203" i="88" s="1"/>
  <c r="H204" i="88" s="1"/>
  <c r="H205" i="88" s="1"/>
  <c r="H206" i="88" s="1"/>
  <c r="H207" i="88" s="1"/>
  <c r="H208" i="88" s="1"/>
  <c r="H209" i="88" s="1"/>
  <c r="H210" i="88" s="1"/>
  <c r="H211" i="88" s="1"/>
  <c r="H212" i="88" s="1"/>
  <c r="H213" i="88" s="1"/>
  <c r="H214" i="88" s="1"/>
  <c r="H215" i="88" s="1"/>
  <c r="H216" i="88" s="1"/>
  <c r="H217" i="88" s="1"/>
  <c r="H218" i="88" s="1"/>
  <c r="H219" i="88" s="1"/>
  <c r="H220" i="88" s="1"/>
  <c r="H221" i="88" s="1"/>
  <c r="H222" i="88" s="1"/>
  <c r="H223" i="88" s="1"/>
  <c r="H224" i="88" s="1"/>
  <c r="H225" i="88" s="1"/>
  <c r="H226" i="88" s="1"/>
  <c r="H227" i="88" s="1"/>
  <c r="H228" i="88" s="1"/>
  <c r="H229" i="88" s="1"/>
  <c r="H230" i="88" s="1"/>
  <c r="H231" i="88" s="1"/>
  <c r="H232" i="88" s="1"/>
  <c r="H233" i="88" s="1"/>
  <c r="H234" i="88" s="1"/>
  <c r="H235" i="88" s="1"/>
  <c r="H236" i="88" s="1"/>
  <c r="H237" i="88" s="1"/>
  <c r="H238" i="88" s="1"/>
  <c r="H239" i="88" s="1"/>
  <c r="H240" i="88" s="1"/>
  <c r="H241" i="88" s="1"/>
  <c r="H242" i="88" s="1"/>
  <c r="H243" i="88" s="1"/>
  <c r="H244" i="88" s="1"/>
  <c r="H245" i="88" s="1"/>
  <c r="H246" i="88" s="1"/>
  <c r="H247" i="88" s="1"/>
  <c r="H248" i="88" s="1"/>
  <c r="H249" i="88" s="1"/>
  <c r="H250" i="88" s="1"/>
  <c r="H251" i="88" s="1"/>
  <c r="H252" i="88" s="1"/>
  <c r="H253" i="88" s="1"/>
  <c r="H254" i="88" s="1"/>
  <c r="H255" i="88" s="1"/>
  <c r="H256" i="88" s="1"/>
  <c r="H257" i="88" s="1"/>
  <c r="H258" i="88" s="1"/>
  <c r="H259" i="88" s="1"/>
  <c r="H260" i="88" s="1"/>
  <c r="H261" i="88" s="1"/>
  <c r="H262" i="88" s="1"/>
  <c r="H263" i="88" s="1"/>
  <c r="H264" i="88" s="1"/>
  <c r="H265" i="88" s="1"/>
  <c r="H266" i="88" s="1"/>
  <c r="H267" i="88" s="1"/>
  <c r="H268" i="88" s="1"/>
  <c r="H269" i="88" s="1"/>
  <c r="H270" i="88" s="1"/>
  <c r="H271" i="88" s="1"/>
  <c r="H272" i="88" s="1"/>
  <c r="H273" i="88" s="1"/>
  <c r="H274" i="88" s="1"/>
  <c r="H275" i="88" s="1"/>
  <c r="H276" i="88" s="1"/>
  <c r="H277" i="88" s="1"/>
  <c r="H278" i="88" s="1"/>
  <c r="H279" i="88" s="1"/>
  <c r="H280" i="88" s="1"/>
  <c r="H281" i="88" s="1"/>
  <c r="H282" i="88" s="1"/>
  <c r="H283" i="88" s="1"/>
  <c r="H284" i="88" s="1"/>
  <c r="H5" i="100"/>
  <c r="H6" i="100" s="1"/>
  <c r="H7" i="100" s="1"/>
  <c r="H8" i="100" s="1"/>
  <c r="H9" i="100" s="1"/>
  <c r="H10" i="100" s="1"/>
  <c r="H11" i="100" s="1"/>
  <c r="H12" i="100" s="1"/>
  <c r="H13" i="100" s="1"/>
  <c r="H14" i="100" s="1"/>
  <c r="H15" i="100" s="1"/>
  <c r="H16" i="100" s="1"/>
  <c r="H17" i="100" s="1"/>
  <c r="H18" i="100" s="1"/>
  <c r="H19" i="100" s="1"/>
  <c r="H20" i="100" s="1"/>
  <c r="H21" i="100" s="1"/>
  <c r="H22" i="100" s="1"/>
  <c r="H23" i="100" s="1"/>
  <c r="H24" i="100" s="1"/>
  <c r="H25" i="100" s="1"/>
  <c r="H26" i="100" s="1"/>
  <c r="H27" i="100" s="1"/>
  <c r="H28" i="100" s="1"/>
  <c r="H29" i="100" s="1"/>
  <c r="H30" i="100" s="1"/>
  <c r="H31" i="100" s="1"/>
  <c r="H32" i="100" s="1"/>
  <c r="H33" i="100" s="1"/>
  <c r="H34" i="100" s="1"/>
  <c r="H35" i="100" s="1"/>
  <c r="H36" i="100" s="1"/>
  <c r="H37" i="100" s="1"/>
  <c r="H38" i="100" s="1"/>
  <c r="H39" i="100" s="1"/>
  <c r="H40" i="100" s="1"/>
  <c r="H41" i="100" s="1"/>
  <c r="H42" i="100" s="1"/>
  <c r="H43" i="100" s="1"/>
  <c r="H44" i="100" s="1"/>
  <c r="H45" i="100" s="1"/>
  <c r="H46" i="100" s="1"/>
  <c r="H47" i="100" s="1"/>
  <c r="H48" i="100" s="1"/>
  <c r="H49" i="100" s="1"/>
  <c r="H50" i="100" s="1"/>
  <c r="H51" i="100" s="1"/>
  <c r="H52" i="100" s="1"/>
  <c r="H53" i="100" s="1"/>
  <c r="H54" i="100" s="1"/>
  <c r="H55" i="100" s="1"/>
  <c r="H56" i="100" s="1"/>
  <c r="H57" i="100" s="1"/>
  <c r="H58" i="100" s="1"/>
  <c r="H59" i="100" s="1"/>
  <c r="H60" i="100" s="1"/>
  <c r="H61" i="100" s="1"/>
  <c r="H62" i="100" s="1"/>
  <c r="H63" i="100" s="1"/>
  <c r="H64" i="100" s="1"/>
  <c r="H65" i="100" s="1"/>
  <c r="H66" i="100" s="1"/>
  <c r="H67" i="100" s="1"/>
  <c r="H68" i="100" s="1"/>
  <c r="H69" i="100" s="1"/>
  <c r="H70" i="100" s="1"/>
  <c r="H71" i="100" s="1"/>
  <c r="H72" i="100" s="1"/>
  <c r="H73" i="100" s="1"/>
  <c r="H74" i="100" s="1"/>
  <c r="H75" i="100" s="1"/>
  <c r="H76" i="100" s="1"/>
  <c r="H77" i="100" s="1"/>
  <c r="H78" i="100" s="1"/>
  <c r="H79" i="100" s="1"/>
  <c r="H80" i="100" s="1"/>
  <c r="H81" i="100" s="1"/>
  <c r="H82" i="100" s="1"/>
  <c r="H83" i="100" s="1"/>
  <c r="H84" i="100" s="1"/>
  <c r="H85" i="100" s="1"/>
  <c r="H86" i="100" s="1"/>
  <c r="H87" i="100" s="1"/>
  <c r="H88" i="100" s="1"/>
  <c r="H89" i="100" s="1"/>
  <c r="H90" i="100" s="1"/>
  <c r="H91" i="100" s="1"/>
  <c r="H92" i="100" s="1"/>
  <c r="H93" i="100" s="1"/>
  <c r="H94" i="100" s="1"/>
  <c r="H95" i="100" s="1"/>
  <c r="H96" i="100" s="1"/>
  <c r="H97" i="100" s="1"/>
  <c r="H98" i="100" s="1"/>
  <c r="H99" i="100" s="1"/>
  <c r="H100" i="100" s="1"/>
  <c r="H101" i="100" s="1"/>
  <c r="H102" i="100" s="1"/>
  <c r="H103" i="100" s="1"/>
  <c r="H104" i="100" s="1"/>
  <c r="H105" i="100" s="1"/>
  <c r="H106" i="100" s="1"/>
  <c r="H107" i="100" s="1"/>
  <c r="H108" i="100" s="1"/>
  <c r="H109" i="100" s="1"/>
  <c r="H110" i="100" s="1"/>
  <c r="H111" i="100" s="1"/>
  <c r="H112" i="100" s="1"/>
  <c r="H113" i="100" s="1"/>
  <c r="H114" i="100" s="1"/>
  <c r="H115" i="100" s="1"/>
  <c r="H116" i="100" s="1"/>
  <c r="H117" i="100" s="1"/>
  <c r="H118" i="100" s="1"/>
  <c r="H119" i="100" s="1"/>
  <c r="H120" i="100" s="1"/>
  <c r="H121" i="100" s="1"/>
  <c r="H122" i="100" s="1"/>
  <c r="H123" i="100" s="1"/>
  <c r="H124" i="100" s="1"/>
  <c r="H125" i="100" s="1"/>
  <c r="H126" i="100" s="1"/>
  <c r="H127" i="100" s="1"/>
  <c r="H128" i="100" s="1"/>
  <c r="H129" i="100" s="1"/>
  <c r="H130" i="100" s="1"/>
  <c r="H131" i="100" s="1"/>
  <c r="H132" i="100" s="1"/>
  <c r="H133" i="100" s="1"/>
  <c r="H134" i="100" s="1"/>
  <c r="H135" i="100" s="1"/>
  <c r="H136" i="100" s="1"/>
  <c r="H137" i="100" s="1"/>
  <c r="H138" i="100" s="1"/>
  <c r="H139" i="100" s="1"/>
  <c r="H140" i="100" s="1"/>
  <c r="H141" i="100" s="1"/>
  <c r="H142" i="100" s="1"/>
  <c r="H143" i="100" s="1"/>
  <c r="H144" i="100" s="1"/>
  <c r="H145" i="100" s="1"/>
  <c r="H146" i="100" s="1"/>
  <c r="H147" i="100" s="1"/>
  <c r="H148" i="100" s="1"/>
  <c r="H149" i="100" s="1"/>
  <c r="H150" i="100" s="1"/>
  <c r="H151" i="100" s="1"/>
  <c r="H152" i="100" s="1"/>
  <c r="H153" i="100" s="1"/>
  <c r="H154" i="100" s="1"/>
  <c r="H155" i="100" s="1"/>
  <c r="H156" i="100" s="1"/>
  <c r="H157" i="100" s="1"/>
  <c r="H158" i="100" s="1"/>
  <c r="H159" i="100" s="1"/>
  <c r="H160" i="100" s="1"/>
  <c r="H161" i="100" s="1"/>
  <c r="H162" i="100" s="1"/>
  <c r="H163" i="100" s="1"/>
  <c r="H164" i="100" s="1"/>
  <c r="H165" i="100" s="1"/>
  <c r="H166" i="100" s="1"/>
  <c r="H167" i="100" s="1"/>
  <c r="H168" i="100" s="1"/>
  <c r="H169" i="100" s="1"/>
  <c r="H170" i="100" s="1"/>
  <c r="H171" i="100" s="1"/>
  <c r="H172" i="100" s="1"/>
  <c r="H173" i="100" s="1"/>
  <c r="H174" i="100" s="1"/>
  <c r="H175" i="100" s="1"/>
  <c r="H176" i="100" s="1"/>
  <c r="H177" i="100" s="1"/>
  <c r="H178" i="100" s="1"/>
  <c r="H179" i="100" s="1"/>
  <c r="H180" i="100" s="1"/>
  <c r="H181" i="100" s="1"/>
  <c r="H182" i="100" s="1"/>
  <c r="H183" i="100" s="1"/>
  <c r="H184" i="100" s="1"/>
  <c r="H185" i="100" s="1"/>
  <c r="H186" i="100" s="1"/>
  <c r="H187" i="100" s="1"/>
  <c r="H188" i="100" s="1"/>
  <c r="H189" i="100" s="1"/>
  <c r="H190" i="100" s="1"/>
  <c r="H191" i="100" s="1"/>
  <c r="H192" i="100" s="1"/>
  <c r="H193" i="100" s="1"/>
  <c r="H194" i="100" s="1"/>
  <c r="H195" i="100" s="1"/>
  <c r="H196" i="100" s="1"/>
  <c r="H197" i="100" s="1"/>
  <c r="H198" i="100" s="1"/>
  <c r="H199" i="100" s="1"/>
  <c r="H200" i="100" s="1"/>
  <c r="H201" i="100" s="1"/>
  <c r="H202" i="100" s="1"/>
  <c r="H203" i="100" s="1"/>
  <c r="H204" i="100" s="1"/>
  <c r="H205" i="100" s="1"/>
  <c r="H206" i="100" s="1"/>
  <c r="H207" i="100" s="1"/>
  <c r="H208" i="100" s="1"/>
  <c r="H209" i="100" s="1"/>
  <c r="H210" i="100" s="1"/>
  <c r="H211" i="100" s="1"/>
  <c r="H212" i="100" s="1"/>
  <c r="H213" i="100" s="1"/>
  <c r="H214" i="100" s="1"/>
  <c r="H215" i="100" s="1"/>
  <c r="H216" i="100" s="1"/>
  <c r="H217" i="100" s="1"/>
  <c r="H218" i="100" s="1"/>
  <c r="H219" i="100" s="1"/>
  <c r="H220" i="100" s="1"/>
  <c r="H221" i="100" s="1"/>
  <c r="H222" i="100" s="1"/>
  <c r="H223" i="100" s="1"/>
  <c r="H224" i="100" s="1"/>
  <c r="H225" i="100" s="1"/>
  <c r="H226" i="100" s="1"/>
  <c r="H227" i="100" s="1"/>
  <c r="H228" i="100" s="1"/>
  <c r="H229" i="100" s="1"/>
  <c r="H230" i="100" s="1"/>
  <c r="H231" i="100" s="1"/>
  <c r="H232" i="100" s="1"/>
  <c r="H233" i="100" s="1"/>
  <c r="H234" i="100" s="1"/>
  <c r="H235" i="100" s="1"/>
  <c r="H236" i="100" s="1"/>
  <c r="H237" i="100" s="1"/>
  <c r="H238" i="100" s="1"/>
  <c r="H239" i="100" s="1"/>
  <c r="H240" i="100" s="1"/>
  <c r="H241" i="100" s="1"/>
  <c r="H242" i="100" s="1"/>
  <c r="H243" i="100" s="1"/>
  <c r="H244" i="100" s="1"/>
  <c r="H245" i="100" s="1"/>
  <c r="H246" i="100" s="1"/>
  <c r="H247" i="100" s="1"/>
  <c r="H248" i="100" s="1"/>
  <c r="H249" i="100" s="1"/>
  <c r="H250" i="100" s="1"/>
  <c r="H251" i="100" s="1"/>
  <c r="H252" i="100" s="1"/>
  <c r="H253" i="100" s="1"/>
  <c r="H254" i="100" s="1"/>
  <c r="H255" i="100" s="1"/>
  <c r="H256" i="100" s="1"/>
  <c r="H257" i="100" s="1"/>
  <c r="H258" i="100" s="1"/>
  <c r="H259" i="100" s="1"/>
  <c r="H260" i="100" s="1"/>
  <c r="H261" i="100" s="1"/>
  <c r="H262" i="100" s="1"/>
  <c r="H263" i="100" s="1"/>
  <c r="H264" i="100" s="1"/>
  <c r="H265" i="100" s="1"/>
  <c r="H266" i="100" s="1"/>
  <c r="H267" i="100" s="1"/>
  <c r="H268" i="100" s="1"/>
  <c r="H269" i="100" s="1"/>
  <c r="H270" i="100" s="1"/>
  <c r="H271" i="100" s="1"/>
  <c r="H272" i="100" s="1"/>
  <c r="H273" i="100" s="1"/>
  <c r="H274" i="100" s="1"/>
  <c r="H275" i="100" s="1"/>
  <c r="H276" i="100" s="1"/>
  <c r="H277" i="100" s="1"/>
  <c r="H278" i="100" s="1"/>
  <c r="H279" i="100" s="1"/>
  <c r="H4" i="100"/>
  <c r="H5" i="99"/>
  <c r="H6" i="99" s="1"/>
  <c r="H7" i="99" s="1"/>
  <c r="H8" i="99" s="1"/>
  <c r="H9" i="99" s="1"/>
  <c r="H10" i="99" s="1"/>
  <c r="H11" i="99" s="1"/>
  <c r="H12" i="99" s="1"/>
  <c r="H13" i="99" s="1"/>
  <c r="H14" i="99" s="1"/>
  <c r="H15" i="99" s="1"/>
  <c r="H16" i="99" s="1"/>
  <c r="H17" i="99" s="1"/>
  <c r="H18" i="99" s="1"/>
  <c r="H19" i="99" s="1"/>
  <c r="H20" i="99" s="1"/>
  <c r="H21" i="99" s="1"/>
  <c r="H22" i="99" s="1"/>
  <c r="H23" i="99" s="1"/>
  <c r="H24" i="99" s="1"/>
  <c r="H25" i="99" s="1"/>
  <c r="H26" i="99" s="1"/>
  <c r="H27" i="99" s="1"/>
  <c r="H28" i="99" s="1"/>
  <c r="H29" i="99" s="1"/>
  <c r="H30" i="99" s="1"/>
  <c r="H31" i="99" s="1"/>
  <c r="H32" i="99" s="1"/>
  <c r="H33" i="99" s="1"/>
  <c r="H34" i="99" s="1"/>
  <c r="H35" i="99" s="1"/>
  <c r="H36" i="99" s="1"/>
  <c r="H37" i="99" s="1"/>
  <c r="H38" i="99" s="1"/>
  <c r="H39" i="99" s="1"/>
  <c r="H40" i="99" s="1"/>
  <c r="H41" i="99" s="1"/>
  <c r="H42" i="99" s="1"/>
  <c r="H43" i="99" s="1"/>
  <c r="H44" i="99" s="1"/>
  <c r="H45" i="99" s="1"/>
  <c r="H46" i="99" s="1"/>
  <c r="H47" i="99" s="1"/>
  <c r="H48" i="99" s="1"/>
  <c r="H49" i="99" s="1"/>
  <c r="H50" i="99" s="1"/>
  <c r="H51" i="99" s="1"/>
  <c r="H52" i="99" s="1"/>
  <c r="H53" i="99" s="1"/>
  <c r="H54" i="99" s="1"/>
  <c r="H55" i="99" s="1"/>
  <c r="H56" i="99" s="1"/>
  <c r="H57" i="99" s="1"/>
  <c r="H58" i="99" s="1"/>
  <c r="H59" i="99" s="1"/>
  <c r="H60" i="99" s="1"/>
  <c r="H61" i="99" s="1"/>
  <c r="H62" i="99" s="1"/>
  <c r="H63" i="99" s="1"/>
  <c r="H64" i="99" s="1"/>
  <c r="H65" i="99" s="1"/>
  <c r="H66" i="99" s="1"/>
  <c r="H67" i="99" s="1"/>
  <c r="H68" i="99" s="1"/>
  <c r="H69" i="99" s="1"/>
  <c r="H70" i="99" s="1"/>
  <c r="H71" i="99" s="1"/>
  <c r="H72" i="99" s="1"/>
  <c r="H73" i="99" s="1"/>
  <c r="H74" i="99" s="1"/>
  <c r="H75" i="99" s="1"/>
  <c r="H76" i="99" s="1"/>
  <c r="H77" i="99" s="1"/>
  <c r="H78" i="99" s="1"/>
  <c r="H79" i="99" s="1"/>
  <c r="H80" i="99" s="1"/>
  <c r="H81" i="99" s="1"/>
  <c r="H82" i="99" s="1"/>
  <c r="H83" i="99" s="1"/>
  <c r="H84" i="99" s="1"/>
  <c r="H85" i="99" s="1"/>
  <c r="H86" i="99" s="1"/>
  <c r="H87" i="99" s="1"/>
  <c r="H88" i="99" s="1"/>
  <c r="H89" i="99" s="1"/>
  <c r="H90" i="99" s="1"/>
  <c r="H91" i="99" s="1"/>
  <c r="H92" i="99" s="1"/>
  <c r="H93" i="99" s="1"/>
  <c r="H94" i="99" s="1"/>
  <c r="H95" i="99" s="1"/>
  <c r="H96" i="99" s="1"/>
  <c r="H97" i="99" s="1"/>
  <c r="H98" i="99" s="1"/>
  <c r="H99" i="99" s="1"/>
  <c r="H100" i="99" s="1"/>
  <c r="H101" i="99" s="1"/>
  <c r="H102" i="99" s="1"/>
  <c r="H103" i="99" s="1"/>
  <c r="H104" i="99" s="1"/>
  <c r="H105" i="99" s="1"/>
  <c r="H106" i="99" s="1"/>
  <c r="H107" i="99" s="1"/>
  <c r="H108" i="99" s="1"/>
  <c r="H109" i="99" s="1"/>
  <c r="H110" i="99" s="1"/>
  <c r="H111" i="99" s="1"/>
  <c r="H112" i="99" s="1"/>
  <c r="H113" i="99" s="1"/>
  <c r="H114" i="99" s="1"/>
  <c r="H115" i="99" s="1"/>
  <c r="H116" i="99" s="1"/>
  <c r="H117" i="99" s="1"/>
  <c r="H118" i="99" s="1"/>
  <c r="H119" i="99" s="1"/>
  <c r="H120" i="99" s="1"/>
  <c r="H121" i="99" s="1"/>
  <c r="H122" i="99" s="1"/>
  <c r="H123" i="99" s="1"/>
  <c r="H124" i="99" s="1"/>
  <c r="H125" i="99" s="1"/>
  <c r="H126" i="99" s="1"/>
  <c r="H127" i="99" s="1"/>
  <c r="H128" i="99" s="1"/>
  <c r="H129" i="99" s="1"/>
  <c r="H130" i="99" s="1"/>
  <c r="H131" i="99" s="1"/>
  <c r="H132" i="99" s="1"/>
  <c r="H133" i="99" s="1"/>
  <c r="H134" i="99" s="1"/>
  <c r="H135" i="99" s="1"/>
  <c r="H136" i="99" s="1"/>
  <c r="H137" i="99" s="1"/>
  <c r="H138" i="99" s="1"/>
  <c r="H139" i="99" s="1"/>
  <c r="H140" i="99" s="1"/>
  <c r="H141" i="99" s="1"/>
  <c r="H142" i="99" s="1"/>
  <c r="H143" i="99" s="1"/>
  <c r="H144" i="99" s="1"/>
  <c r="H145" i="99" s="1"/>
  <c r="H146" i="99" s="1"/>
  <c r="H147" i="99" s="1"/>
  <c r="H148" i="99" s="1"/>
  <c r="H149" i="99" s="1"/>
  <c r="H150" i="99" s="1"/>
  <c r="H151" i="99" s="1"/>
  <c r="H152" i="99" s="1"/>
  <c r="H153" i="99" s="1"/>
  <c r="H154" i="99" s="1"/>
  <c r="H155" i="99" s="1"/>
  <c r="H156" i="99" s="1"/>
  <c r="H157" i="99" s="1"/>
  <c r="H158" i="99" s="1"/>
  <c r="H159" i="99" s="1"/>
  <c r="H160" i="99" s="1"/>
  <c r="H161" i="99" s="1"/>
  <c r="H162" i="99" s="1"/>
  <c r="H163" i="99" s="1"/>
  <c r="H164" i="99" s="1"/>
  <c r="H165" i="99" s="1"/>
  <c r="H166" i="99" s="1"/>
  <c r="H167" i="99" s="1"/>
  <c r="H168" i="99" s="1"/>
  <c r="H169" i="99" s="1"/>
  <c r="H170" i="99" s="1"/>
  <c r="H171" i="99" s="1"/>
  <c r="H172" i="99" s="1"/>
  <c r="H173" i="99" s="1"/>
  <c r="H174" i="99" s="1"/>
  <c r="H175" i="99" s="1"/>
  <c r="H176" i="99" s="1"/>
  <c r="H177" i="99" s="1"/>
  <c r="H178" i="99" s="1"/>
  <c r="H179" i="99" s="1"/>
  <c r="H180" i="99" s="1"/>
  <c r="H181" i="99" s="1"/>
  <c r="H182" i="99" s="1"/>
  <c r="H183" i="99" s="1"/>
  <c r="H184" i="99" s="1"/>
  <c r="H185" i="99" s="1"/>
  <c r="H186" i="99" s="1"/>
  <c r="H187" i="99" s="1"/>
  <c r="H188" i="99" s="1"/>
  <c r="H189" i="99" s="1"/>
  <c r="H190" i="99" s="1"/>
  <c r="H191" i="99" s="1"/>
  <c r="H192" i="99" s="1"/>
  <c r="H193" i="99" s="1"/>
  <c r="H194" i="99" s="1"/>
  <c r="H195" i="99" s="1"/>
  <c r="H196" i="99" s="1"/>
  <c r="H197" i="99" s="1"/>
  <c r="H198" i="99" s="1"/>
  <c r="H199" i="99" s="1"/>
  <c r="H200" i="99" s="1"/>
  <c r="H201" i="99" s="1"/>
  <c r="H202" i="99" s="1"/>
  <c r="H203" i="99" s="1"/>
  <c r="H204" i="99" s="1"/>
  <c r="H205" i="99" s="1"/>
  <c r="H206" i="99" s="1"/>
  <c r="H207" i="99" s="1"/>
  <c r="H208" i="99" s="1"/>
  <c r="H209" i="99" s="1"/>
  <c r="H210" i="99" s="1"/>
  <c r="H211" i="99" s="1"/>
  <c r="H212" i="99" s="1"/>
  <c r="H213" i="99" s="1"/>
  <c r="H214" i="99" s="1"/>
  <c r="H215" i="99" s="1"/>
  <c r="H216" i="99" s="1"/>
  <c r="H217" i="99" s="1"/>
  <c r="H218" i="99" s="1"/>
  <c r="H219" i="99" s="1"/>
  <c r="H220" i="99" s="1"/>
  <c r="H221" i="99" s="1"/>
  <c r="H222" i="99" s="1"/>
  <c r="H223" i="99" s="1"/>
  <c r="H224" i="99" s="1"/>
  <c r="H225" i="99" s="1"/>
  <c r="H226" i="99" s="1"/>
  <c r="H227" i="99" s="1"/>
  <c r="H228" i="99" s="1"/>
  <c r="H229" i="99" s="1"/>
  <c r="H230" i="99" s="1"/>
  <c r="H231" i="99" s="1"/>
  <c r="H232" i="99" s="1"/>
  <c r="H233" i="99" s="1"/>
  <c r="H234" i="99" s="1"/>
  <c r="H235" i="99" s="1"/>
  <c r="H236" i="99" s="1"/>
  <c r="H237" i="99" s="1"/>
  <c r="H238" i="99" s="1"/>
  <c r="H239" i="99" s="1"/>
  <c r="H240" i="99" s="1"/>
  <c r="H241" i="99" s="1"/>
  <c r="H242" i="99" s="1"/>
  <c r="H243" i="99" s="1"/>
  <c r="H244" i="99" s="1"/>
  <c r="H245" i="99" s="1"/>
  <c r="H246" i="99" s="1"/>
  <c r="H247" i="99" s="1"/>
  <c r="H248" i="99" s="1"/>
  <c r="H249" i="99" s="1"/>
  <c r="H250" i="99" s="1"/>
  <c r="H251" i="99" s="1"/>
  <c r="H252" i="99" s="1"/>
  <c r="H253" i="99" s="1"/>
  <c r="H254" i="99" s="1"/>
  <c r="H255" i="99" s="1"/>
  <c r="H256" i="99" s="1"/>
  <c r="H257" i="99" s="1"/>
  <c r="H258" i="99" s="1"/>
  <c r="H259" i="99" s="1"/>
  <c r="H260" i="99" s="1"/>
  <c r="H261" i="99" s="1"/>
  <c r="H262" i="99" s="1"/>
  <c r="H263" i="99" s="1"/>
  <c r="H264" i="99" s="1"/>
  <c r="H265" i="99" s="1"/>
  <c r="H266" i="99" s="1"/>
  <c r="H267" i="99" s="1"/>
  <c r="H268" i="99" s="1"/>
  <c r="H269" i="99" s="1"/>
  <c r="H270" i="99" s="1"/>
  <c r="H271" i="99" s="1"/>
  <c r="H272" i="99" s="1"/>
  <c r="H273" i="99" s="1"/>
  <c r="H274" i="99" s="1"/>
  <c r="H275" i="99" s="1"/>
  <c r="H276" i="99" s="1"/>
  <c r="H277" i="99" s="1"/>
  <c r="H278" i="99" s="1"/>
  <c r="H279" i="99" s="1"/>
  <c r="H280" i="99" s="1"/>
  <c r="H281" i="99" s="1"/>
  <c r="H282" i="99" s="1"/>
  <c r="H283" i="99" s="1"/>
  <c r="H284" i="99" s="1"/>
  <c r="H285" i="99" s="1"/>
  <c r="H286" i="99" s="1"/>
  <c r="H287" i="99" s="1"/>
  <c r="H288" i="99" s="1"/>
  <c r="H289" i="99" s="1"/>
  <c r="H290" i="99" s="1"/>
  <c r="H291" i="99" s="1"/>
  <c r="H292" i="99" s="1"/>
  <c r="H293" i="99" s="1"/>
  <c r="H294" i="99" s="1"/>
  <c r="H295" i="99" s="1"/>
  <c r="H296" i="99" s="1"/>
  <c r="H297" i="99" s="1"/>
  <c r="H298" i="99" s="1"/>
  <c r="H299" i="99" s="1"/>
  <c r="H300" i="99" s="1"/>
  <c r="H301" i="99" s="1"/>
  <c r="H302" i="99" s="1"/>
  <c r="H303" i="99" s="1"/>
  <c r="H304" i="99" s="1"/>
  <c r="H4" i="99"/>
  <c r="H5" i="87"/>
  <c r="H6" i="87" s="1"/>
  <c r="H7" i="87" s="1"/>
  <c r="H8" i="87" s="1"/>
  <c r="H9" i="87" s="1"/>
  <c r="H10" i="87" s="1"/>
  <c r="H11" i="87" s="1"/>
  <c r="H12" i="87" s="1"/>
  <c r="H13" i="87" s="1"/>
  <c r="H14" i="87" s="1"/>
  <c r="H15" i="87" s="1"/>
  <c r="H16" i="87" s="1"/>
  <c r="H17" i="87" s="1"/>
  <c r="H18" i="87" s="1"/>
  <c r="H19" i="87" s="1"/>
  <c r="H20" i="87" s="1"/>
  <c r="H21" i="87" s="1"/>
  <c r="H22" i="87" s="1"/>
  <c r="H23" i="87" s="1"/>
  <c r="H24" i="87" s="1"/>
  <c r="H25" i="87" s="1"/>
  <c r="H26" i="87" s="1"/>
  <c r="H27" i="87" s="1"/>
  <c r="H28" i="87" s="1"/>
  <c r="H29" i="87" s="1"/>
  <c r="H30" i="87" s="1"/>
  <c r="H31" i="87" s="1"/>
  <c r="H32" i="87" s="1"/>
  <c r="H33" i="87" s="1"/>
  <c r="H34" i="87" s="1"/>
  <c r="H35" i="87" s="1"/>
  <c r="H36" i="87" s="1"/>
  <c r="H37" i="87" s="1"/>
  <c r="H38" i="87" s="1"/>
  <c r="H39" i="87" s="1"/>
  <c r="H40" i="87" s="1"/>
  <c r="H41" i="87" s="1"/>
  <c r="H42" i="87" s="1"/>
  <c r="H43" i="87" s="1"/>
  <c r="H44" i="87" s="1"/>
  <c r="H45" i="87" s="1"/>
  <c r="H46" i="87" s="1"/>
  <c r="H47" i="87" s="1"/>
  <c r="H48" i="87" s="1"/>
  <c r="H49" i="87" s="1"/>
  <c r="H50" i="87" s="1"/>
  <c r="H51" i="87" s="1"/>
  <c r="H52" i="87" s="1"/>
  <c r="H53" i="87" s="1"/>
  <c r="H54" i="87" s="1"/>
  <c r="H55" i="87" s="1"/>
  <c r="H56" i="87" s="1"/>
  <c r="H57" i="87" s="1"/>
  <c r="H58" i="87" s="1"/>
  <c r="H59" i="87" s="1"/>
  <c r="H60" i="87" s="1"/>
  <c r="H61" i="87" s="1"/>
  <c r="H62" i="87" s="1"/>
  <c r="H63" i="87" s="1"/>
  <c r="H64" i="87" s="1"/>
  <c r="H65" i="87" s="1"/>
  <c r="H66" i="87" s="1"/>
  <c r="H67" i="87" s="1"/>
  <c r="H68" i="87" s="1"/>
  <c r="H69" i="87" s="1"/>
  <c r="H70" i="87" s="1"/>
  <c r="H71" i="87" s="1"/>
  <c r="H72" i="87" s="1"/>
  <c r="H73" i="87" s="1"/>
  <c r="H74" i="87" s="1"/>
  <c r="H75" i="87" s="1"/>
  <c r="H76" i="87" s="1"/>
  <c r="H77" i="87" s="1"/>
  <c r="H78" i="87" s="1"/>
  <c r="H79" i="87" s="1"/>
  <c r="H80" i="87" s="1"/>
  <c r="H81" i="87" s="1"/>
  <c r="H82" i="87" s="1"/>
  <c r="H83" i="87" s="1"/>
  <c r="H84" i="87" s="1"/>
  <c r="H85" i="87" s="1"/>
  <c r="H86" i="87" s="1"/>
  <c r="H87" i="87" s="1"/>
  <c r="H88" i="87" s="1"/>
  <c r="H89" i="87" s="1"/>
  <c r="H90" i="87" s="1"/>
  <c r="H91" i="87" s="1"/>
  <c r="H92" i="87" s="1"/>
  <c r="H93" i="87" s="1"/>
  <c r="H94" i="87" s="1"/>
  <c r="H95" i="87" s="1"/>
  <c r="H96" i="87" s="1"/>
  <c r="H97" i="87" s="1"/>
  <c r="H98" i="87" s="1"/>
  <c r="H99" i="87" s="1"/>
  <c r="H100" i="87" s="1"/>
  <c r="H101" i="87" s="1"/>
  <c r="H102" i="87" s="1"/>
  <c r="H103" i="87" s="1"/>
  <c r="H104" i="87" s="1"/>
  <c r="H105" i="87" s="1"/>
  <c r="H106" i="87" s="1"/>
  <c r="H107" i="87" s="1"/>
  <c r="H108" i="87" s="1"/>
  <c r="H109" i="87" s="1"/>
  <c r="H110" i="87" s="1"/>
  <c r="H111" i="87" s="1"/>
  <c r="H112" i="87" s="1"/>
  <c r="H113" i="87" s="1"/>
  <c r="H114" i="87" s="1"/>
  <c r="H115" i="87" s="1"/>
  <c r="H116" i="87" s="1"/>
  <c r="H117" i="87" s="1"/>
  <c r="H118" i="87" s="1"/>
  <c r="H119" i="87" s="1"/>
  <c r="H120" i="87" s="1"/>
  <c r="H121" i="87" s="1"/>
  <c r="H122" i="87" s="1"/>
  <c r="H123" i="87" s="1"/>
  <c r="H124" i="87" s="1"/>
  <c r="H125" i="87" s="1"/>
  <c r="H126" i="87" s="1"/>
  <c r="H127" i="87" s="1"/>
  <c r="H128" i="87" s="1"/>
  <c r="H129" i="87" s="1"/>
  <c r="H130" i="87" s="1"/>
  <c r="H131" i="87" s="1"/>
  <c r="H132" i="87" s="1"/>
  <c r="H133" i="87" s="1"/>
  <c r="H134" i="87" s="1"/>
  <c r="H135" i="87" s="1"/>
  <c r="H136" i="87" s="1"/>
  <c r="H137" i="87" s="1"/>
  <c r="H138" i="87" s="1"/>
  <c r="H139" i="87" s="1"/>
  <c r="H140" i="87" s="1"/>
  <c r="H141" i="87" s="1"/>
  <c r="H142" i="87" s="1"/>
  <c r="H143" i="87" s="1"/>
  <c r="H144" i="87" s="1"/>
  <c r="H145" i="87" s="1"/>
  <c r="H146" i="87" s="1"/>
  <c r="H147" i="87" s="1"/>
  <c r="H148" i="87" s="1"/>
  <c r="H149" i="87" s="1"/>
  <c r="H150" i="87" s="1"/>
  <c r="H151" i="87" s="1"/>
  <c r="H152" i="87" s="1"/>
  <c r="H153" i="87" s="1"/>
  <c r="H154" i="87" s="1"/>
  <c r="H155" i="87" s="1"/>
  <c r="H156" i="87" s="1"/>
  <c r="H157" i="87" s="1"/>
  <c r="H158" i="87" s="1"/>
  <c r="H159" i="87" s="1"/>
  <c r="H160" i="87" s="1"/>
  <c r="H161" i="87" s="1"/>
  <c r="H162" i="87" s="1"/>
  <c r="H163" i="87" s="1"/>
  <c r="H164" i="87" s="1"/>
  <c r="H165" i="87" s="1"/>
  <c r="H166" i="87" s="1"/>
  <c r="H167" i="87" s="1"/>
  <c r="H168" i="87" s="1"/>
  <c r="H169" i="87" s="1"/>
  <c r="H170" i="87" s="1"/>
  <c r="H171" i="87" s="1"/>
  <c r="H172" i="87" s="1"/>
  <c r="H173" i="87" s="1"/>
  <c r="H174" i="87" s="1"/>
  <c r="H175" i="87" s="1"/>
  <c r="H176" i="87" s="1"/>
  <c r="H177" i="87" s="1"/>
  <c r="H178" i="87" s="1"/>
  <c r="H179" i="87" s="1"/>
  <c r="H180" i="87" s="1"/>
  <c r="H181" i="87" s="1"/>
  <c r="H182" i="87" s="1"/>
  <c r="H183" i="87" s="1"/>
  <c r="H184" i="87" s="1"/>
  <c r="H185" i="87" s="1"/>
  <c r="H186" i="87" s="1"/>
  <c r="H187" i="87" s="1"/>
  <c r="H188" i="87" s="1"/>
  <c r="H189" i="87" s="1"/>
  <c r="H190" i="87" s="1"/>
  <c r="H191" i="87" s="1"/>
  <c r="H192" i="87" s="1"/>
  <c r="H193" i="87" s="1"/>
  <c r="H194" i="87" s="1"/>
  <c r="H195" i="87" s="1"/>
  <c r="H196" i="87" s="1"/>
  <c r="H197" i="87" s="1"/>
  <c r="H198" i="87" s="1"/>
  <c r="H199" i="87" s="1"/>
  <c r="H200" i="87" s="1"/>
  <c r="H201" i="87" s="1"/>
  <c r="H202" i="87" s="1"/>
  <c r="H203" i="87" s="1"/>
  <c r="H204" i="87" s="1"/>
  <c r="H205" i="87" s="1"/>
  <c r="H206" i="87" s="1"/>
  <c r="H207" i="87" s="1"/>
  <c r="H208" i="87" s="1"/>
  <c r="H209" i="87" s="1"/>
  <c r="H210" i="87" s="1"/>
  <c r="H211" i="87" s="1"/>
  <c r="H212" i="87" s="1"/>
  <c r="H213" i="87" s="1"/>
  <c r="H214" i="87" s="1"/>
  <c r="H215" i="87" s="1"/>
  <c r="H216" i="87" s="1"/>
  <c r="H217" i="87" s="1"/>
  <c r="H218" i="87" s="1"/>
  <c r="H219" i="87" s="1"/>
  <c r="H220" i="87" s="1"/>
  <c r="H221" i="87" s="1"/>
  <c r="H222" i="87" s="1"/>
  <c r="H223" i="87" s="1"/>
  <c r="H224" i="87" s="1"/>
  <c r="H225" i="87" s="1"/>
  <c r="H226" i="87" s="1"/>
  <c r="H227" i="87" s="1"/>
  <c r="H228" i="87" s="1"/>
  <c r="H229" i="87" s="1"/>
  <c r="H230" i="87" s="1"/>
  <c r="H231" i="87" s="1"/>
  <c r="H232" i="87" s="1"/>
  <c r="H233" i="87" s="1"/>
  <c r="H234" i="87" s="1"/>
  <c r="H235" i="87" s="1"/>
  <c r="H236" i="87" s="1"/>
  <c r="H237" i="87" s="1"/>
  <c r="H238" i="87" s="1"/>
  <c r="H239" i="87" s="1"/>
  <c r="H240" i="87" s="1"/>
  <c r="H241" i="87" s="1"/>
  <c r="H242" i="87" s="1"/>
  <c r="H243" i="87" s="1"/>
  <c r="H244" i="87" s="1"/>
  <c r="H245" i="87" s="1"/>
  <c r="H246" i="87" s="1"/>
  <c r="H247" i="87" s="1"/>
  <c r="H248" i="87" s="1"/>
  <c r="H249" i="87" s="1"/>
  <c r="H250" i="87" s="1"/>
  <c r="H251" i="87" s="1"/>
  <c r="H252" i="87" s="1"/>
  <c r="H253" i="87" s="1"/>
  <c r="H254" i="87" s="1"/>
  <c r="H255" i="87" s="1"/>
  <c r="H256" i="87" s="1"/>
  <c r="H257" i="87" s="1"/>
  <c r="H258" i="87" s="1"/>
  <c r="H259" i="87" s="1"/>
  <c r="H260" i="87" s="1"/>
  <c r="H261" i="87" s="1"/>
  <c r="H262" i="87" s="1"/>
  <c r="H263" i="87" s="1"/>
  <c r="H264" i="87" s="1"/>
  <c r="H265" i="87" s="1"/>
  <c r="H266" i="87" s="1"/>
  <c r="H267" i="87" s="1"/>
  <c r="H268" i="87" s="1"/>
  <c r="H269" i="87" s="1"/>
  <c r="H270" i="87" s="1"/>
  <c r="H271" i="87" s="1"/>
  <c r="H272" i="87" s="1"/>
  <c r="H273" i="87" s="1"/>
  <c r="H274" i="87" s="1"/>
  <c r="H275" i="87" s="1"/>
  <c r="H276" i="87" s="1"/>
  <c r="H277" i="87" s="1"/>
  <c r="H278" i="87" s="1"/>
  <c r="H279" i="87" s="1"/>
  <c r="H280" i="87" s="1"/>
  <c r="H281" i="87" s="1"/>
  <c r="H282" i="87" s="1"/>
  <c r="H283" i="87" s="1"/>
  <c r="H284" i="87" s="1"/>
  <c r="H285" i="87" s="1"/>
  <c r="H286" i="87" s="1"/>
  <c r="H287" i="87" s="1"/>
  <c r="H288" i="87" s="1"/>
  <c r="H289" i="87" s="1"/>
  <c r="H290" i="87" s="1"/>
  <c r="H291" i="87" s="1"/>
  <c r="H292" i="87" s="1"/>
  <c r="H293" i="87" s="1"/>
  <c r="H294" i="87" s="1"/>
  <c r="H295" i="87" s="1"/>
  <c r="H296" i="87" s="1"/>
  <c r="H297" i="87" s="1"/>
  <c r="H298" i="87" s="1"/>
  <c r="H299" i="87" s="1"/>
  <c r="H300" i="87" s="1"/>
  <c r="H301" i="87" s="1"/>
  <c r="H302" i="87" s="1"/>
  <c r="H303" i="87" s="1"/>
  <c r="H304" i="87" s="1"/>
  <c r="H305" i="87" s="1"/>
  <c r="H306" i="87" s="1"/>
  <c r="H307" i="87" s="1"/>
  <c r="H308" i="87" s="1"/>
  <c r="H309" i="87" s="1"/>
  <c r="H310" i="87" s="1"/>
  <c r="H311" i="87" s="1"/>
  <c r="H312" i="87" s="1"/>
  <c r="H313" i="87" s="1"/>
  <c r="H314" i="87" s="1"/>
  <c r="H315" i="87" s="1"/>
  <c r="H316" i="87" s="1"/>
  <c r="H317" i="87" s="1"/>
  <c r="H318" i="87" s="1"/>
  <c r="H319" i="87" s="1"/>
  <c r="H320" i="87" s="1"/>
  <c r="H321" i="87" s="1"/>
  <c r="H322" i="87" s="1"/>
  <c r="H323" i="87" s="1"/>
  <c r="H324" i="87" s="1"/>
  <c r="H325" i="87" s="1"/>
  <c r="H326" i="87" s="1"/>
  <c r="H327" i="87" s="1"/>
  <c r="H328" i="87" s="1"/>
  <c r="H329" i="87" s="1"/>
  <c r="H330" i="87" s="1"/>
  <c r="H331" i="87" s="1"/>
  <c r="H332" i="87" s="1"/>
  <c r="H333" i="87" s="1"/>
  <c r="H334" i="87" s="1"/>
  <c r="H335" i="87" s="1"/>
  <c r="H336" i="87" s="1"/>
  <c r="H337" i="87" s="1"/>
  <c r="H4" i="87"/>
  <c r="I336" i="96"/>
  <c r="H336" i="96"/>
  <c r="G336" i="96"/>
  <c r="F336" i="96"/>
  <c r="E336" i="96"/>
  <c r="I152" i="102"/>
  <c r="H152" i="102"/>
  <c r="G152" i="102"/>
  <c r="F152" i="102"/>
  <c r="E152" i="102"/>
  <c r="I151" i="102"/>
  <c r="H151" i="102"/>
  <c r="G151" i="102"/>
  <c r="F151" i="102"/>
  <c r="E151" i="102"/>
  <c r="I150" i="102"/>
  <c r="H150" i="102"/>
  <c r="G150" i="102"/>
  <c r="F150" i="102"/>
  <c r="E150" i="102"/>
  <c r="I149" i="102"/>
  <c r="H149" i="102"/>
  <c r="G149" i="102"/>
  <c r="F149" i="102"/>
  <c r="E149" i="102"/>
  <c r="I148" i="102"/>
  <c r="H148" i="102"/>
  <c r="G148" i="102"/>
  <c r="F148" i="102"/>
  <c r="E148" i="102"/>
  <c r="I147" i="102"/>
  <c r="H147" i="102"/>
  <c r="G147" i="102"/>
  <c r="F147" i="102"/>
  <c r="E147" i="102"/>
  <c r="I146" i="102"/>
  <c r="H146" i="102"/>
  <c r="G146" i="102"/>
  <c r="F146" i="102"/>
  <c r="E146" i="102"/>
  <c r="I145" i="102"/>
  <c r="H145" i="102"/>
  <c r="G145" i="102"/>
  <c r="F145" i="102"/>
  <c r="E145" i="102"/>
  <c r="I144" i="102"/>
  <c r="H144" i="102"/>
  <c r="G144" i="102"/>
  <c r="F144" i="102"/>
  <c r="E144" i="102"/>
  <c r="I143" i="102"/>
  <c r="H143" i="102"/>
  <c r="G143" i="102"/>
  <c r="F143" i="102"/>
  <c r="E143" i="102"/>
  <c r="I142" i="102"/>
  <c r="H142" i="102"/>
  <c r="G142" i="102"/>
  <c r="F142" i="102"/>
  <c r="E142" i="102"/>
  <c r="I141" i="102"/>
  <c r="H141" i="102"/>
  <c r="G141" i="102"/>
  <c r="F141" i="102"/>
  <c r="E141" i="102"/>
  <c r="I140" i="102"/>
  <c r="H140" i="102"/>
  <c r="G140" i="102"/>
  <c r="F140" i="102"/>
  <c r="E140" i="102"/>
  <c r="I139" i="102"/>
  <c r="H139" i="102"/>
  <c r="G139" i="102"/>
  <c r="F139" i="102"/>
  <c r="E139" i="102"/>
  <c r="I138" i="102"/>
  <c r="H138" i="102"/>
  <c r="G138" i="102"/>
  <c r="F138" i="102"/>
  <c r="E138" i="102"/>
  <c r="I137" i="102"/>
  <c r="H137" i="102"/>
  <c r="G137" i="102"/>
  <c r="F137" i="102"/>
  <c r="E137" i="102"/>
  <c r="I136" i="102"/>
  <c r="H136" i="102"/>
  <c r="G136" i="102"/>
  <c r="F136" i="102"/>
  <c r="E136" i="102"/>
  <c r="I135" i="102"/>
  <c r="H135" i="102"/>
  <c r="G135" i="102"/>
  <c r="F135" i="102"/>
  <c r="E135" i="102"/>
  <c r="I134" i="102"/>
  <c r="H134" i="102"/>
  <c r="G134" i="102"/>
  <c r="F134" i="102"/>
  <c r="E134" i="102"/>
  <c r="I133" i="102"/>
  <c r="H133" i="102"/>
  <c r="G133" i="102"/>
  <c r="F133" i="102"/>
  <c r="E133" i="102"/>
  <c r="I132" i="102"/>
  <c r="H132" i="102"/>
  <c r="G132" i="102"/>
  <c r="F132" i="102"/>
  <c r="E132" i="102"/>
  <c r="I131" i="102"/>
  <c r="H131" i="102"/>
  <c r="G131" i="102"/>
  <c r="F131" i="102"/>
  <c r="E131" i="102"/>
  <c r="I130" i="102"/>
  <c r="H130" i="102"/>
  <c r="G130" i="102"/>
  <c r="F130" i="102"/>
  <c r="E130" i="102"/>
  <c r="I129" i="102"/>
  <c r="H129" i="102"/>
  <c r="G129" i="102"/>
  <c r="F129" i="102"/>
  <c r="E129" i="102"/>
  <c r="I128" i="102"/>
  <c r="H128" i="102"/>
  <c r="G128" i="102"/>
  <c r="F128" i="102"/>
  <c r="E128" i="102"/>
  <c r="I127" i="102"/>
  <c r="H127" i="102"/>
  <c r="G127" i="102"/>
  <c r="F127" i="102"/>
  <c r="E127" i="102"/>
  <c r="I126" i="102"/>
  <c r="H126" i="102"/>
  <c r="G126" i="102"/>
  <c r="F126" i="102"/>
  <c r="E126" i="102"/>
  <c r="I125" i="102"/>
  <c r="H125" i="102"/>
  <c r="G125" i="102"/>
  <c r="F125" i="102"/>
  <c r="E125" i="102"/>
  <c r="I124" i="102"/>
  <c r="H124" i="102"/>
  <c r="G124" i="102"/>
  <c r="F124" i="102"/>
  <c r="E124" i="102"/>
  <c r="I123" i="102"/>
  <c r="H123" i="102"/>
  <c r="G123" i="102"/>
  <c r="F123" i="102"/>
  <c r="E123" i="102"/>
  <c r="I122" i="102"/>
  <c r="H122" i="102"/>
  <c r="G122" i="102"/>
  <c r="F122" i="102"/>
  <c r="E122" i="102"/>
  <c r="I121" i="102"/>
  <c r="H121" i="102"/>
  <c r="G121" i="102"/>
  <c r="F121" i="102"/>
  <c r="E121" i="102"/>
  <c r="I120" i="102"/>
  <c r="H120" i="102"/>
  <c r="G120" i="102"/>
  <c r="F120" i="102"/>
  <c r="E120" i="102"/>
  <c r="I119" i="102"/>
  <c r="H119" i="102"/>
  <c r="G119" i="102"/>
  <c r="F119" i="102"/>
  <c r="E119" i="102"/>
  <c r="I118" i="102"/>
  <c r="H118" i="102"/>
  <c r="G118" i="102"/>
  <c r="F118" i="102"/>
  <c r="E118" i="102"/>
  <c r="I117" i="102"/>
  <c r="H117" i="102"/>
  <c r="G117" i="102"/>
  <c r="F117" i="102"/>
  <c r="E117" i="102"/>
  <c r="I116" i="102"/>
  <c r="H116" i="102"/>
  <c r="G116" i="102"/>
  <c r="F116" i="102"/>
  <c r="E116" i="102"/>
  <c r="I115" i="102"/>
  <c r="H115" i="102"/>
  <c r="G115" i="102"/>
  <c r="F115" i="102"/>
  <c r="E115" i="102"/>
  <c r="I114" i="102"/>
  <c r="H114" i="102"/>
  <c r="G114" i="102"/>
  <c r="F114" i="102"/>
  <c r="E114" i="102"/>
  <c r="I113" i="102"/>
  <c r="H113" i="102"/>
  <c r="G113" i="102"/>
  <c r="F113" i="102"/>
  <c r="E113" i="102"/>
  <c r="I112" i="102"/>
  <c r="H112" i="102"/>
  <c r="G112" i="102"/>
  <c r="F112" i="102"/>
  <c r="E112" i="102"/>
  <c r="I111" i="102"/>
  <c r="H111" i="102"/>
  <c r="G111" i="102"/>
  <c r="F111" i="102"/>
  <c r="E111" i="102"/>
  <c r="I110" i="102"/>
  <c r="H110" i="102"/>
  <c r="G110" i="102"/>
  <c r="F110" i="102"/>
  <c r="E110" i="102"/>
  <c r="I109" i="102"/>
  <c r="H109" i="102"/>
  <c r="G109" i="102"/>
  <c r="F109" i="102"/>
  <c r="E109" i="102"/>
  <c r="I108" i="102"/>
  <c r="H108" i="102"/>
  <c r="G108" i="102"/>
  <c r="F108" i="102"/>
  <c r="E108" i="102"/>
  <c r="I107" i="102"/>
  <c r="H107" i="102"/>
  <c r="G107" i="102"/>
  <c r="F107" i="102"/>
  <c r="E107" i="102"/>
  <c r="I106" i="102"/>
  <c r="H106" i="102"/>
  <c r="G106" i="102"/>
  <c r="F106" i="102"/>
  <c r="E106" i="102"/>
  <c r="I105" i="102"/>
  <c r="H105" i="102"/>
  <c r="G105" i="102"/>
  <c r="F105" i="102"/>
  <c r="E105" i="102"/>
  <c r="I104" i="102"/>
  <c r="H104" i="102"/>
  <c r="G104" i="102"/>
  <c r="F104" i="102"/>
  <c r="E104" i="102"/>
  <c r="I103" i="102"/>
  <c r="H103" i="102"/>
  <c r="G103" i="102"/>
  <c r="F103" i="102"/>
  <c r="E103" i="102"/>
  <c r="I102" i="102"/>
  <c r="H102" i="102"/>
  <c r="G102" i="102"/>
  <c r="F102" i="102"/>
  <c r="E102" i="102"/>
  <c r="I101" i="102"/>
  <c r="H101" i="102"/>
  <c r="G101" i="102"/>
  <c r="F101" i="102"/>
  <c r="E101" i="102"/>
  <c r="I100" i="102"/>
  <c r="H100" i="102"/>
  <c r="G100" i="102"/>
  <c r="F100" i="102"/>
  <c r="E100" i="102"/>
  <c r="I99" i="102"/>
  <c r="H99" i="102"/>
  <c r="G99" i="102"/>
  <c r="F99" i="102"/>
  <c r="E99" i="102"/>
  <c r="I98" i="102"/>
  <c r="H98" i="102"/>
  <c r="G98" i="102"/>
  <c r="F98" i="102"/>
  <c r="E98" i="102"/>
  <c r="I97" i="102"/>
  <c r="H97" i="102"/>
  <c r="G97" i="102"/>
  <c r="F97" i="102"/>
  <c r="E97" i="102"/>
  <c r="I96" i="102"/>
  <c r="H96" i="102"/>
  <c r="G96" i="102"/>
  <c r="F96" i="102"/>
  <c r="E96" i="102"/>
  <c r="I95" i="102"/>
  <c r="H95" i="102"/>
  <c r="G95" i="102"/>
  <c r="F95" i="102"/>
  <c r="E95" i="102"/>
  <c r="I94" i="102"/>
  <c r="H94" i="102"/>
  <c r="G94" i="102"/>
  <c r="F94" i="102"/>
  <c r="E94" i="102"/>
  <c r="I93" i="102"/>
  <c r="H93" i="102"/>
  <c r="G93" i="102"/>
  <c r="F93" i="102"/>
  <c r="E93" i="102"/>
  <c r="I92" i="102"/>
  <c r="H92" i="102"/>
  <c r="G92" i="102"/>
  <c r="F92" i="102"/>
  <c r="E92" i="102"/>
  <c r="I91" i="102"/>
  <c r="H91" i="102"/>
  <c r="G91" i="102"/>
  <c r="F91" i="102"/>
  <c r="E91" i="102"/>
  <c r="I90" i="102"/>
  <c r="H90" i="102"/>
  <c r="G90" i="102"/>
  <c r="F90" i="102"/>
  <c r="E90" i="102"/>
  <c r="I89" i="102"/>
  <c r="H89" i="102"/>
  <c r="G89" i="102"/>
  <c r="F89" i="102"/>
  <c r="E89" i="102"/>
  <c r="I88" i="102"/>
  <c r="H88" i="102"/>
  <c r="G88" i="102"/>
  <c r="F88" i="102"/>
  <c r="E88" i="102"/>
  <c r="I87" i="102"/>
  <c r="H87" i="102"/>
  <c r="G87" i="102"/>
  <c r="F87" i="102"/>
  <c r="E87" i="102"/>
  <c r="I86" i="102"/>
  <c r="H86" i="102"/>
  <c r="G86" i="102"/>
  <c r="F86" i="102"/>
  <c r="E86" i="102"/>
  <c r="I85" i="102"/>
  <c r="H85" i="102"/>
  <c r="G85" i="102"/>
  <c r="F85" i="102"/>
  <c r="E85" i="102"/>
  <c r="I84" i="102"/>
  <c r="H84" i="102"/>
  <c r="G84" i="102"/>
  <c r="F84" i="102"/>
  <c r="E84" i="102"/>
  <c r="I83" i="102"/>
  <c r="H83" i="102"/>
  <c r="G83" i="102"/>
  <c r="F83" i="102"/>
  <c r="E83" i="102"/>
  <c r="I82" i="102"/>
  <c r="H82" i="102"/>
  <c r="G82" i="102"/>
  <c r="F82" i="102"/>
  <c r="E82" i="102"/>
  <c r="I81" i="102"/>
  <c r="H81" i="102"/>
  <c r="G81" i="102"/>
  <c r="F81" i="102"/>
  <c r="E81" i="102"/>
  <c r="I80" i="102"/>
  <c r="H80" i="102"/>
  <c r="G80" i="102"/>
  <c r="F80" i="102"/>
  <c r="E80" i="102"/>
  <c r="I79" i="102"/>
  <c r="H79" i="102"/>
  <c r="G79" i="102"/>
  <c r="F79" i="102"/>
  <c r="E79" i="102"/>
  <c r="I78" i="102"/>
  <c r="H78" i="102"/>
  <c r="G78" i="102"/>
  <c r="F78" i="102"/>
  <c r="E78" i="102"/>
  <c r="I77" i="102"/>
  <c r="H77" i="102"/>
  <c r="G77" i="102"/>
  <c r="F77" i="102"/>
  <c r="E77" i="102"/>
  <c r="I76" i="102"/>
  <c r="H76" i="102"/>
  <c r="G76" i="102"/>
  <c r="F76" i="102"/>
  <c r="E76" i="102"/>
  <c r="I75" i="102"/>
  <c r="H75" i="102"/>
  <c r="G75" i="102"/>
  <c r="F75" i="102"/>
  <c r="E75" i="102"/>
  <c r="I74" i="102"/>
  <c r="H74" i="102"/>
  <c r="G74" i="102"/>
  <c r="F74" i="102"/>
  <c r="E74" i="102"/>
  <c r="I73" i="102"/>
  <c r="H73" i="102"/>
  <c r="G73" i="102"/>
  <c r="F73" i="102"/>
  <c r="E73" i="102"/>
  <c r="I72" i="102"/>
  <c r="H72" i="102"/>
  <c r="G72" i="102"/>
  <c r="F72" i="102"/>
  <c r="E72" i="102"/>
  <c r="I71" i="102"/>
  <c r="H71" i="102"/>
  <c r="G71" i="102"/>
  <c r="F71" i="102"/>
  <c r="E71" i="102"/>
  <c r="I70" i="102"/>
  <c r="H70" i="102"/>
  <c r="G70" i="102"/>
  <c r="F70" i="102"/>
  <c r="E70" i="102"/>
  <c r="I69" i="102"/>
  <c r="H69" i="102"/>
  <c r="G69" i="102"/>
  <c r="F69" i="102"/>
  <c r="E69" i="102"/>
  <c r="I68" i="102"/>
  <c r="H68" i="102"/>
  <c r="G68" i="102"/>
  <c r="F68" i="102"/>
  <c r="E68" i="102"/>
  <c r="I67" i="102"/>
  <c r="H67" i="102"/>
  <c r="G67" i="102"/>
  <c r="F67" i="102"/>
  <c r="E67" i="102"/>
  <c r="I66" i="102"/>
  <c r="H66" i="102"/>
  <c r="G66" i="102"/>
  <c r="F66" i="102"/>
  <c r="E66" i="102"/>
  <c r="I65" i="102"/>
  <c r="H65" i="102"/>
  <c r="G65" i="102"/>
  <c r="F65" i="102"/>
  <c r="E65" i="102"/>
  <c r="I64" i="102"/>
  <c r="H64" i="102"/>
  <c r="G64" i="102"/>
  <c r="F64" i="102"/>
  <c r="E64" i="102"/>
  <c r="I63" i="102"/>
  <c r="H63" i="102"/>
  <c r="G63" i="102"/>
  <c r="F63" i="102"/>
  <c r="E63" i="102"/>
  <c r="I62" i="102"/>
  <c r="H62" i="102"/>
  <c r="G62" i="102"/>
  <c r="F62" i="102"/>
  <c r="E62" i="102"/>
  <c r="I61" i="102"/>
  <c r="H61" i="102"/>
  <c r="G61" i="102"/>
  <c r="F61" i="102"/>
  <c r="E61" i="102"/>
  <c r="I60" i="102"/>
  <c r="H60" i="102"/>
  <c r="G60" i="102"/>
  <c r="F60" i="102"/>
  <c r="E60" i="102"/>
  <c r="I59" i="102"/>
  <c r="H59" i="102"/>
  <c r="G59" i="102"/>
  <c r="F59" i="102"/>
  <c r="E59" i="102"/>
  <c r="I58" i="102"/>
  <c r="H58" i="102"/>
  <c r="G58" i="102"/>
  <c r="F58" i="102"/>
  <c r="E58" i="102"/>
  <c r="I57" i="102"/>
  <c r="H57" i="102"/>
  <c r="G57" i="102"/>
  <c r="F57" i="102"/>
  <c r="E57" i="102"/>
  <c r="I56" i="102"/>
  <c r="H56" i="102"/>
  <c r="G56" i="102"/>
  <c r="F56" i="102"/>
  <c r="E56" i="102"/>
  <c r="I55" i="102"/>
  <c r="H55" i="102"/>
  <c r="G55" i="102"/>
  <c r="F55" i="102"/>
  <c r="E55" i="102"/>
  <c r="I54" i="102"/>
  <c r="H54" i="102"/>
  <c r="G54" i="102"/>
  <c r="F54" i="102"/>
  <c r="E54" i="102"/>
  <c r="I53" i="102"/>
  <c r="H53" i="102"/>
  <c r="G53" i="102"/>
  <c r="F53" i="102"/>
  <c r="E53" i="102"/>
  <c r="I52" i="102"/>
  <c r="H52" i="102"/>
  <c r="G52" i="102"/>
  <c r="F52" i="102"/>
  <c r="E52" i="102"/>
  <c r="I51" i="102"/>
  <c r="H51" i="102"/>
  <c r="G51" i="102"/>
  <c r="F51" i="102"/>
  <c r="E51" i="102"/>
  <c r="I50" i="102"/>
  <c r="H50" i="102"/>
  <c r="G50" i="102"/>
  <c r="F50" i="102"/>
  <c r="E50" i="102"/>
  <c r="I49" i="102"/>
  <c r="H49" i="102"/>
  <c r="G49" i="102"/>
  <c r="F49" i="102"/>
  <c r="E49" i="102"/>
  <c r="I48" i="102"/>
  <c r="H48" i="102"/>
  <c r="G48" i="102"/>
  <c r="F48" i="102"/>
  <c r="E48" i="102"/>
  <c r="I47" i="102"/>
  <c r="H47" i="102"/>
  <c r="G47" i="102"/>
  <c r="F47" i="102"/>
  <c r="E47" i="102"/>
  <c r="I46" i="102"/>
  <c r="H46" i="102"/>
  <c r="G46" i="102"/>
  <c r="F46" i="102"/>
  <c r="E46" i="102"/>
  <c r="I45" i="102"/>
  <c r="H45" i="102"/>
  <c r="G45" i="102"/>
  <c r="F45" i="102"/>
  <c r="E45" i="102"/>
  <c r="I44" i="102"/>
  <c r="H44" i="102"/>
  <c r="G44" i="102"/>
  <c r="F44" i="102"/>
  <c r="E44" i="102"/>
  <c r="I43" i="102"/>
  <c r="H43" i="102"/>
  <c r="G43" i="102"/>
  <c r="F43" i="102"/>
  <c r="E43" i="102"/>
  <c r="I42" i="102"/>
  <c r="H42" i="102"/>
  <c r="G42" i="102"/>
  <c r="F42" i="102"/>
  <c r="E42" i="102"/>
  <c r="I41" i="102"/>
  <c r="H41" i="102"/>
  <c r="G41" i="102"/>
  <c r="F41" i="102"/>
  <c r="E41" i="102"/>
  <c r="I40" i="102"/>
  <c r="H40" i="102"/>
  <c r="G40" i="102"/>
  <c r="F40" i="102"/>
  <c r="E40" i="102"/>
  <c r="I39" i="102"/>
  <c r="H39" i="102"/>
  <c r="G39" i="102"/>
  <c r="F39" i="102"/>
  <c r="E39" i="102"/>
  <c r="I38" i="102"/>
  <c r="H38" i="102"/>
  <c r="G38" i="102"/>
  <c r="F38" i="102"/>
  <c r="E38" i="102"/>
  <c r="I37" i="102"/>
  <c r="H37" i="102"/>
  <c r="G37" i="102"/>
  <c r="F37" i="102"/>
  <c r="E37" i="102"/>
  <c r="I36" i="102"/>
  <c r="H36" i="102"/>
  <c r="G36" i="102"/>
  <c r="F36" i="102"/>
  <c r="E36" i="102"/>
  <c r="I35" i="102"/>
  <c r="H35" i="102"/>
  <c r="G35" i="102"/>
  <c r="F35" i="102"/>
  <c r="E35" i="102"/>
  <c r="I34" i="102"/>
  <c r="H34" i="102"/>
  <c r="G34" i="102"/>
  <c r="F34" i="102"/>
  <c r="E34" i="102"/>
  <c r="I33" i="102"/>
  <c r="H33" i="102"/>
  <c r="G33" i="102"/>
  <c r="F33" i="102"/>
  <c r="E33" i="102"/>
  <c r="I32" i="102"/>
  <c r="H32" i="102"/>
  <c r="G32" i="102"/>
  <c r="F32" i="102"/>
  <c r="E32" i="102"/>
  <c r="I31" i="102"/>
  <c r="H31" i="102"/>
  <c r="G31" i="102"/>
  <c r="F31" i="102"/>
  <c r="E31" i="102"/>
  <c r="I30" i="102"/>
  <c r="H30" i="102"/>
  <c r="G30" i="102"/>
  <c r="F30" i="102"/>
  <c r="E30" i="102"/>
  <c r="I29" i="102"/>
  <c r="H29" i="102"/>
  <c r="G29" i="102"/>
  <c r="F29" i="102"/>
  <c r="E29" i="102"/>
  <c r="I28" i="102"/>
  <c r="H28" i="102"/>
  <c r="G28" i="102"/>
  <c r="F28" i="102"/>
  <c r="E28" i="102"/>
  <c r="I27" i="102"/>
  <c r="H27" i="102"/>
  <c r="G27" i="102"/>
  <c r="F27" i="102"/>
  <c r="E27" i="102"/>
  <c r="I26" i="102"/>
  <c r="H26" i="102"/>
  <c r="G26" i="102"/>
  <c r="F26" i="102"/>
  <c r="E26" i="102"/>
  <c r="I25" i="102"/>
  <c r="H25" i="102"/>
  <c r="G25" i="102"/>
  <c r="F25" i="102"/>
  <c r="E25" i="102"/>
  <c r="I24" i="102"/>
  <c r="H24" i="102"/>
  <c r="G24" i="102"/>
  <c r="F24" i="102"/>
  <c r="E24" i="102"/>
  <c r="I23" i="102"/>
  <c r="H23" i="102"/>
  <c r="G23" i="102"/>
  <c r="F23" i="102"/>
  <c r="E23" i="102"/>
  <c r="I22" i="102"/>
  <c r="H22" i="102"/>
  <c r="G22" i="102"/>
  <c r="F22" i="102"/>
  <c r="E22" i="102"/>
  <c r="I21" i="102"/>
  <c r="H21" i="102"/>
  <c r="G21" i="102"/>
  <c r="F21" i="102"/>
  <c r="E21" i="102"/>
  <c r="I20" i="102"/>
  <c r="H20" i="102"/>
  <c r="G20" i="102"/>
  <c r="F20" i="102"/>
  <c r="E20" i="102"/>
  <c r="I19" i="102"/>
  <c r="H19" i="102"/>
  <c r="G19" i="102"/>
  <c r="F19" i="102"/>
  <c r="E19" i="102"/>
  <c r="I18" i="102"/>
  <c r="H18" i="102"/>
  <c r="G18" i="102"/>
  <c r="F18" i="102"/>
  <c r="E18" i="102"/>
  <c r="I17" i="102"/>
  <c r="H17" i="102"/>
  <c r="G17" i="102"/>
  <c r="F17" i="102"/>
  <c r="E17" i="102"/>
  <c r="I16" i="102"/>
  <c r="H16" i="102"/>
  <c r="G16" i="102"/>
  <c r="F16" i="102"/>
  <c r="E16" i="102"/>
  <c r="I15" i="102"/>
  <c r="H15" i="102"/>
  <c r="G15" i="102"/>
  <c r="F15" i="102"/>
  <c r="E15" i="102"/>
  <c r="I14" i="102"/>
  <c r="H14" i="102"/>
  <c r="G14" i="102"/>
  <c r="F14" i="102"/>
  <c r="E14" i="102"/>
  <c r="I13" i="102"/>
  <c r="H13" i="102"/>
  <c r="G13" i="102"/>
  <c r="F13" i="102"/>
  <c r="E13" i="102"/>
  <c r="I12" i="102"/>
  <c r="H12" i="102"/>
  <c r="G12" i="102"/>
  <c r="F12" i="102"/>
  <c r="E12" i="102"/>
  <c r="I11" i="102"/>
  <c r="H11" i="102"/>
  <c r="G11" i="102"/>
  <c r="F11" i="102"/>
  <c r="E11" i="102"/>
  <c r="I10" i="102"/>
  <c r="H10" i="102"/>
  <c r="G10" i="102"/>
  <c r="F10" i="102"/>
  <c r="E10" i="102"/>
  <c r="I9" i="102"/>
  <c r="H9" i="102"/>
  <c r="G9" i="102"/>
  <c r="F9" i="102"/>
  <c r="E9" i="102"/>
  <c r="I8" i="102"/>
  <c r="H8" i="102"/>
  <c r="G8" i="102"/>
  <c r="F8" i="102"/>
  <c r="E8" i="102"/>
  <c r="I7" i="102"/>
  <c r="H7" i="102"/>
  <c r="G7" i="102"/>
  <c r="F7" i="102"/>
  <c r="E7" i="102"/>
  <c r="I6" i="102"/>
  <c r="H6" i="102"/>
  <c r="G6" i="102"/>
  <c r="F6" i="102"/>
  <c r="E6" i="102"/>
  <c r="I5" i="102"/>
  <c r="H5" i="102"/>
  <c r="G5" i="102"/>
  <c r="F5" i="102"/>
  <c r="E5" i="102"/>
  <c r="I4" i="102"/>
  <c r="H4" i="102"/>
  <c r="G4" i="102"/>
  <c r="F4" i="102"/>
  <c r="E4" i="102"/>
  <c r="I3" i="102"/>
  <c r="H3" i="102"/>
  <c r="G3" i="102"/>
  <c r="F3" i="102"/>
  <c r="E3" i="102"/>
  <c r="F303" i="99"/>
  <c r="E303" i="99"/>
  <c r="F336" i="87"/>
  <c r="E336" i="87"/>
  <c r="G5" i="101" l="1"/>
  <c r="G6" i="101" s="1"/>
  <c r="G7" i="101" s="1"/>
  <c r="H5" i="101"/>
  <c r="I5" i="101"/>
  <c r="J5" i="101"/>
  <c r="K5" i="101"/>
  <c r="H6" i="101"/>
  <c r="H7" i="101" s="1"/>
  <c r="H8" i="101" s="1"/>
  <c r="H9" i="101" s="1"/>
  <c r="H10" i="101" s="1"/>
  <c r="I6" i="101"/>
  <c r="I7" i="101" s="1"/>
  <c r="I8" i="101" s="1"/>
  <c r="I9" i="101" s="1"/>
  <c r="I10" i="101" s="1"/>
  <c r="I11" i="101" s="1"/>
  <c r="I12" i="101" s="1"/>
  <c r="I13" i="101" s="1"/>
  <c r="I14" i="101" s="1"/>
  <c r="I15" i="101" s="1"/>
  <c r="I16" i="101" s="1"/>
  <c r="I17" i="101" s="1"/>
  <c r="I18" i="101" s="1"/>
  <c r="I19" i="101" s="1"/>
  <c r="I20" i="101" s="1"/>
  <c r="I21" i="101" s="1"/>
  <c r="I22" i="101" s="1"/>
  <c r="I23" i="101" s="1"/>
  <c r="I24" i="101" s="1"/>
  <c r="I25" i="101" s="1"/>
  <c r="I26" i="101" s="1"/>
  <c r="I27" i="101" s="1"/>
  <c r="I28" i="101" s="1"/>
  <c r="I29" i="101" s="1"/>
  <c r="I30" i="101" s="1"/>
  <c r="I31" i="101" s="1"/>
  <c r="I32" i="101" s="1"/>
  <c r="I33" i="101" s="1"/>
  <c r="I34" i="101" s="1"/>
  <c r="I35" i="101" s="1"/>
  <c r="I36" i="101" s="1"/>
  <c r="I37" i="101" s="1"/>
  <c r="I38" i="101" s="1"/>
  <c r="I39" i="101" s="1"/>
  <c r="I40" i="101" s="1"/>
  <c r="I41" i="101" s="1"/>
  <c r="I42" i="101" s="1"/>
  <c r="I43" i="101" s="1"/>
  <c r="I44" i="101" s="1"/>
  <c r="I45" i="101" s="1"/>
  <c r="I46" i="101" s="1"/>
  <c r="I47" i="101" s="1"/>
  <c r="I48" i="101" s="1"/>
  <c r="I49" i="101" s="1"/>
  <c r="I50" i="101" s="1"/>
  <c r="I51" i="101" s="1"/>
  <c r="I52" i="101" s="1"/>
  <c r="I53" i="101" s="1"/>
  <c r="I54" i="101" s="1"/>
  <c r="I55" i="101" s="1"/>
  <c r="I56" i="101" s="1"/>
  <c r="I57" i="101" s="1"/>
  <c r="I58" i="101" s="1"/>
  <c r="I59" i="101" s="1"/>
  <c r="I60" i="101" s="1"/>
  <c r="I61" i="101" s="1"/>
  <c r="I62" i="101" s="1"/>
  <c r="I63" i="101" s="1"/>
  <c r="I64" i="101" s="1"/>
  <c r="I65" i="101" s="1"/>
  <c r="I66" i="101" s="1"/>
  <c r="I67" i="101" s="1"/>
  <c r="I68" i="101" s="1"/>
  <c r="I69" i="101" s="1"/>
  <c r="I70" i="101" s="1"/>
  <c r="I71" i="101" s="1"/>
  <c r="I72" i="101" s="1"/>
  <c r="I73" i="101" s="1"/>
  <c r="I74" i="101" s="1"/>
  <c r="I75" i="101" s="1"/>
  <c r="I76" i="101" s="1"/>
  <c r="I77" i="101" s="1"/>
  <c r="I78" i="101" s="1"/>
  <c r="I79" i="101" s="1"/>
  <c r="I80" i="101" s="1"/>
  <c r="I81" i="101" s="1"/>
  <c r="I82" i="101" s="1"/>
  <c r="I83" i="101" s="1"/>
  <c r="I84" i="101" s="1"/>
  <c r="I85" i="101" s="1"/>
  <c r="I86" i="101" s="1"/>
  <c r="I87" i="101" s="1"/>
  <c r="I88" i="101" s="1"/>
  <c r="I89" i="101" s="1"/>
  <c r="I90" i="101" s="1"/>
  <c r="I91" i="101" s="1"/>
  <c r="I92" i="101" s="1"/>
  <c r="I93" i="101" s="1"/>
  <c r="I94" i="101" s="1"/>
  <c r="I95" i="101" s="1"/>
  <c r="I96" i="101" s="1"/>
  <c r="I97" i="101" s="1"/>
  <c r="I98" i="101" s="1"/>
  <c r="I99" i="101" s="1"/>
  <c r="I100" i="101" s="1"/>
  <c r="I101" i="101" s="1"/>
  <c r="I102" i="101" s="1"/>
  <c r="I103" i="101" s="1"/>
  <c r="I104" i="101" s="1"/>
  <c r="I105" i="101" s="1"/>
  <c r="I106" i="101" s="1"/>
  <c r="I107" i="101" s="1"/>
  <c r="I108" i="101" s="1"/>
  <c r="I109" i="101" s="1"/>
  <c r="I110" i="101" s="1"/>
  <c r="I111" i="101" s="1"/>
  <c r="I112" i="101" s="1"/>
  <c r="I113" i="101" s="1"/>
  <c r="I114" i="101" s="1"/>
  <c r="I115" i="101" s="1"/>
  <c r="I116" i="101" s="1"/>
  <c r="I117" i="101" s="1"/>
  <c r="I118" i="101" s="1"/>
  <c r="I119" i="101" s="1"/>
  <c r="I120" i="101" s="1"/>
  <c r="I121" i="101" s="1"/>
  <c r="I122" i="101" s="1"/>
  <c r="I123" i="101" s="1"/>
  <c r="I124" i="101" s="1"/>
  <c r="I125" i="101" s="1"/>
  <c r="I126" i="101" s="1"/>
  <c r="I127" i="101" s="1"/>
  <c r="I128" i="101" s="1"/>
  <c r="I129" i="101" s="1"/>
  <c r="I130" i="101" s="1"/>
  <c r="I131" i="101" s="1"/>
  <c r="I132" i="101" s="1"/>
  <c r="I133" i="101" s="1"/>
  <c r="I134" i="101" s="1"/>
  <c r="I135" i="101" s="1"/>
  <c r="I136" i="101" s="1"/>
  <c r="I137" i="101" s="1"/>
  <c r="I138" i="101" s="1"/>
  <c r="I139" i="101" s="1"/>
  <c r="I140" i="101" s="1"/>
  <c r="I141" i="101" s="1"/>
  <c r="I142" i="101" s="1"/>
  <c r="I143" i="101" s="1"/>
  <c r="I144" i="101" s="1"/>
  <c r="I145" i="101" s="1"/>
  <c r="I146" i="101" s="1"/>
  <c r="I147" i="101" s="1"/>
  <c r="I148" i="101" s="1"/>
  <c r="I149" i="101" s="1"/>
  <c r="I150" i="101" s="1"/>
  <c r="I151" i="101" s="1"/>
  <c r="I152" i="101" s="1"/>
  <c r="I153" i="101" s="1"/>
  <c r="I154" i="101" s="1"/>
  <c r="I155" i="101" s="1"/>
  <c r="I156" i="101" s="1"/>
  <c r="I157" i="101" s="1"/>
  <c r="I158" i="101" s="1"/>
  <c r="I159" i="101" s="1"/>
  <c r="I160" i="101" s="1"/>
  <c r="I161" i="101" s="1"/>
  <c r="I162" i="101" s="1"/>
  <c r="I163" i="101" s="1"/>
  <c r="I164" i="101" s="1"/>
  <c r="I165" i="101" s="1"/>
  <c r="I166" i="101" s="1"/>
  <c r="I167" i="101" s="1"/>
  <c r="I168" i="101" s="1"/>
  <c r="I169" i="101" s="1"/>
  <c r="I170" i="101" s="1"/>
  <c r="I171" i="101" s="1"/>
  <c r="I172" i="101" s="1"/>
  <c r="I173" i="101" s="1"/>
  <c r="I174" i="101" s="1"/>
  <c r="I175" i="101" s="1"/>
  <c r="I176" i="101" s="1"/>
  <c r="I177" i="101" s="1"/>
  <c r="I178" i="101" s="1"/>
  <c r="I179" i="101" s="1"/>
  <c r="I180" i="101" s="1"/>
  <c r="I181" i="101" s="1"/>
  <c r="I182" i="101" s="1"/>
  <c r="I183" i="101" s="1"/>
  <c r="I184" i="101" s="1"/>
  <c r="I185" i="101" s="1"/>
  <c r="I186" i="101" s="1"/>
  <c r="I187" i="101" s="1"/>
  <c r="I188" i="101" s="1"/>
  <c r="I189" i="101" s="1"/>
  <c r="I190" i="101" s="1"/>
  <c r="I191" i="101" s="1"/>
  <c r="I192" i="101" s="1"/>
  <c r="I193" i="101" s="1"/>
  <c r="I194" i="101" s="1"/>
  <c r="I195" i="101" s="1"/>
  <c r="I196" i="101" s="1"/>
  <c r="I197" i="101" s="1"/>
  <c r="I198" i="101" s="1"/>
  <c r="I199" i="101" s="1"/>
  <c r="I200" i="101" s="1"/>
  <c r="I201" i="101" s="1"/>
  <c r="I202" i="101" s="1"/>
  <c r="I203" i="101" s="1"/>
  <c r="I204" i="101" s="1"/>
  <c r="I205" i="101" s="1"/>
  <c r="I206" i="101" s="1"/>
  <c r="I207" i="101" s="1"/>
  <c r="I208" i="101" s="1"/>
  <c r="I209" i="101" s="1"/>
  <c r="I210" i="101" s="1"/>
  <c r="I211" i="101" s="1"/>
  <c r="I212" i="101" s="1"/>
  <c r="I213" i="101" s="1"/>
  <c r="I214" i="101" s="1"/>
  <c r="I215" i="101" s="1"/>
  <c r="I216" i="101" s="1"/>
  <c r="I217" i="101" s="1"/>
  <c r="I218" i="101" s="1"/>
  <c r="I219" i="101" s="1"/>
  <c r="I220" i="101" s="1"/>
  <c r="I221" i="101" s="1"/>
  <c r="I222" i="101" s="1"/>
  <c r="I223" i="101" s="1"/>
  <c r="I224" i="101" s="1"/>
  <c r="I225" i="101" s="1"/>
  <c r="I226" i="101" s="1"/>
  <c r="I227" i="101" s="1"/>
  <c r="I228" i="101" s="1"/>
  <c r="I229" i="101" s="1"/>
  <c r="I230" i="101" s="1"/>
  <c r="I231" i="101" s="1"/>
  <c r="I232" i="101" s="1"/>
  <c r="I233" i="101" s="1"/>
  <c r="I234" i="101" s="1"/>
  <c r="I235" i="101" s="1"/>
  <c r="I236" i="101" s="1"/>
  <c r="I237" i="101" s="1"/>
  <c r="I238" i="101" s="1"/>
  <c r="I239" i="101" s="1"/>
  <c r="I240" i="101" s="1"/>
  <c r="I241" i="101" s="1"/>
  <c r="I242" i="101" s="1"/>
  <c r="I243" i="101" s="1"/>
  <c r="I244" i="101" s="1"/>
  <c r="I245" i="101" s="1"/>
  <c r="I246" i="101" s="1"/>
  <c r="I247" i="101" s="1"/>
  <c r="I248" i="101" s="1"/>
  <c r="I249" i="101" s="1"/>
  <c r="I250" i="101" s="1"/>
  <c r="I251" i="101" s="1"/>
  <c r="I252" i="101" s="1"/>
  <c r="I253" i="101" s="1"/>
  <c r="I254" i="101" s="1"/>
  <c r="I255" i="101" s="1"/>
  <c r="I256" i="101" s="1"/>
  <c r="I257" i="101" s="1"/>
  <c r="I258" i="101" s="1"/>
  <c r="I259" i="101" s="1"/>
  <c r="I260" i="101" s="1"/>
  <c r="I261" i="101" s="1"/>
  <c r="I262" i="101" s="1"/>
  <c r="I263" i="101" s="1"/>
  <c r="I264" i="101" s="1"/>
  <c r="I265" i="101" s="1"/>
  <c r="I266" i="101" s="1"/>
  <c r="I267" i="101" s="1"/>
  <c r="I268" i="101" s="1"/>
  <c r="I269" i="101" s="1"/>
  <c r="I270" i="101" s="1"/>
  <c r="I271" i="101" s="1"/>
  <c r="I272" i="101" s="1"/>
  <c r="I273" i="101" s="1"/>
  <c r="I274" i="101" s="1"/>
  <c r="I275" i="101" s="1"/>
  <c r="I276" i="101" s="1"/>
  <c r="I277" i="101" s="1"/>
  <c r="I278" i="101" s="1"/>
  <c r="I279" i="101" s="1"/>
  <c r="J6" i="101"/>
  <c r="J7" i="101" s="1"/>
  <c r="J8" i="101" s="1"/>
  <c r="J9" i="101" s="1"/>
  <c r="J10" i="101" s="1"/>
  <c r="J11" i="101" s="1"/>
  <c r="J12" i="101" s="1"/>
  <c r="J13" i="101" s="1"/>
  <c r="J14" i="101" s="1"/>
  <c r="J15" i="101" s="1"/>
  <c r="J16" i="101" s="1"/>
  <c r="J17" i="101" s="1"/>
  <c r="J18" i="101" s="1"/>
  <c r="J19" i="101" s="1"/>
  <c r="J20" i="101" s="1"/>
  <c r="J21" i="101" s="1"/>
  <c r="J22" i="101" s="1"/>
  <c r="J23" i="101" s="1"/>
  <c r="J24" i="101" s="1"/>
  <c r="J25" i="101" s="1"/>
  <c r="J26" i="101" s="1"/>
  <c r="J27" i="101" s="1"/>
  <c r="J28" i="101" s="1"/>
  <c r="J29" i="101" s="1"/>
  <c r="J30" i="101" s="1"/>
  <c r="J31" i="101" s="1"/>
  <c r="J32" i="101" s="1"/>
  <c r="J33" i="101" s="1"/>
  <c r="J34" i="101" s="1"/>
  <c r="J35" i="101" s="1"/>
  <c r="J36" i="101" s="1"/>
  <c r="J37" i="101" s="1"/>
  <c r="J38" i="101" s="1"/>
  <c r="J39" i="101" s="1"/>
  <c r="J40" i="101" s="1"/>
  <c r="J41" i="101" s="1"/>
  <c r="J42" i="101" s="1"/>
  <c r="J43" i="101" s="1"/>
  <c r="J44" i="101" s="1"/>
  <c r="J45" i="101" s="1"/>
  <c r="J46" i="101" s="1"/>
  <c r="J47" i="101" s="1"/>
  <c r="J48" i="101" s="1"/>
  <c r="J49" i="101" s="1"/>
  <c r="J50" i="101" s="1"/>
  <c r="J51" i="101" s="1"/>
  <c r="J52" i="101" s="1"/>
  <c r="J53" i="101" s="1"/>
  <c r="J54" i="101" s="1"/>
  <c r="J55" i="101" s="1"/>
  <c r="J56" i="101" s="1"/>
  <c r="J57" i="101" s="1"/>
  <c r="J58" i="101" s="1"/>
  <c r="J59" i="101" s="1"/>
  <c r="J60" i="101" s="1"/>
  <c r="J61" i="101" s="1"/>
  <c r="J62" i="101" s="1"/>
  <c r="J63" i="101" s="1"/>
  <c r="J64" i="101" s="1"/>
  <c r="J65" i="101" s="1"/>
  <c r="J66" i="101" s="1"/>
  <c r="J67" i="101" s="1"/>
  <c r="J68" i="101" s="1"/>
  <c r="J69" i="101" s="1"/>
  <c r="J70" i="101" s="1"/>
  <c r="J71" i="101" s="1"/>
  <c r="J72" i="101" s="1"/>
  <c r="J73" i="101" s="1"/>
  <c r="J74" i="101" s="1"/>
  <c r="J75" i="101" s="1"/>
  <c r="J76" i="101" s="1"/>
  <c r="J77" i="101" s="1"/>
  <c r="J78" i="101" s="1"/>
  <c r="J79" i="101" s="1"/>
  <c r="J80" i="101" s="1"/>
  <c r="J81" i="101" s="1"/>
  <c r="J82" i="101" s="1"/>
  <c r="J83" i="101" s="1"/>
  <c r="J84" i="101" s="1"/>
  <c r="J85" i="101" s="1"/>
  <c r="J86" i="101" s="1"/>
  <c r="J87" i="101" s="1"/>
  <c r="J88" i="101" s="1"/>
  <c r="J89" i="101" s="1"/>
  <c r="J90" i="101" s="1"/>
  <c r="J91" i="101" s="1"/>
  <c r="J92" i="101" s="1"/>
  <c r="J93" i="101" s="1"/>
  <c r="J94" i="101" s="1"/>
  <c r="J95" i="101" s="1"/>
  <c r="J96" i="101" s="1"/>
  <c r="J97" i="101" s="1"/>
  <c r="J98" i="101" s="1"/>
  <c r="J99" i="101" s="1"/>
  <c r="J100" i="101" s="1"/>
  <c r="J101" i="101" s="1"/>
  <c r="J102" i="101" s="1"/>
  <c r="J103" i="101" s="1"/>
  <c r="J104" i="101" s="1"/>
  <c r="J105" i="101" s="1"/>
  <c r="J106" i="101" s="1"/>
  <c r="J107" i="101" s="1"/>
  <c r="J108" i="101" s="1"/>
  <c r="J109" i="101" s="1"/>
  <c r="J110" i="101" s="1"/>
  <c r="J111" i="101" s="1"/>
  <c r="J112" i="101" s="1"/>
  <c r="J113" i="101" s="1"/>
  <c r="J114" i="101" s="1"/>
  <c r="J115" i="101" s="1"/>
  <c r="J116" i="101" s="1"/>
  <c r="J117" i="101" s="1"/>
  <c r="J118" i="101" s="1"/>
  <c r="J119" i="101" s="1"/>
  <c r="J120" i="101" s="1"/>
  <c r="J121" i="101" s="1"/>
  <c r="J122" i="101" s="1"/>
  <c r="J123" i="101" s="1"/>
  <c r="J124" i="101" s="1"/>
  <c r="J125" i="101" s="1"/>
  <c r="J126" i="101" s="1"/>
  <c r="J127" i="101" s="1"/>
  <c r="J128" i="101" s="1"/>
  <c r="J129" i="101" s="1"/>
  <c r="J130" i="101" s="1"/>
  <c r="J131" i="101" s="1"/>
  <c r="J132" i="101" s="1"/>
  <c r="J133" i="101" s="1"/>
  <c r="J134" i="101" s="1"/>
  <c r="J135" i="101" s="1"/>
  <c r="J136" i="101" s="1"/>
  <c r="J137" i="101" s="1"/>
  <c r="J138" i="101" s="1"/>
  <c r="J139" i="101" s="1"/>
  <c r="J140" i="101" s="1"/>
  <c r="J141" i="101" s="1"/>
  <c r="J142" i="101" s="1"/>
  <c r="J143" i="101" s="1"/>
  <c r="J144" i="101" s="1"/>
  <c r="J145" i="101" s="1"/>
  <c r="J146" i="101" s="1"/>
  <c r="J147" i="101" s="1"/>
  <c r="J148" i="101" s="1"/>
  <c r="J149" i="101" s="1"/>
  <c r="J150" i="101" s="1"/>
  <c r="J151" i="101" s="1"/>
  <c r="J152" i="101" s="1"/>
  <c r="J153" i="101" s="1"/>
  <c r="J154" i="101" s="1"/>
  <c r="J155" i="101" s="1"/>
  <c r="J156" i="101" s="1"/>
  <c r="J157" i="101" s="1"/>
  <c r="J158" i="101" s="1"/>
  <c r="J159" i="101" s="1"/>
  <c r="J160" i="101" s="1"/>
  <c r="J161" i="101" s="1"/>
  <c r="J162" i="101" s="1"/>
  <c r="J163" i="101" s="1"/>
  <c r="J164" i="101" s="1"/>
  <c r="J165" i="101" s="1"/>
  <c r="J166" i="101" s="1"/>
  <c r="J167" i="101" s="1"/>
  <c r="J168" i="101" s="1"/>
  <c r="J169" i="101" s="1"/>
  <c r="J170" i="101" s="1"/>
  <c r="J171" i="101" s="1"/>
  <c r="J172" i="101" s="1"/>
  <c r="J173" i="101" s="1"/>
  <c r="J174" i="101" s="1"/>
  <c r="J175" i="101" s="1"/>
  <c r="J176" i="101" s="1"/>
  <c r="J177" i="101" s="1"/>
  <c r="J178" i="101" s="1"/>
  <c r="J179" i="101" s="1"/>
  <c r="J180" i="101" s="1"/>
  <c r="J181" i="101" s="1"/>
  <c r="J182" i="101" s="1"/>
  <c r="J183" i="101" s="1"/>
  <c r="J184" i="101" s="1"/>
  <c r="J185" i="101" s="1"/>
  <c r="J186" i="101" s="1"/>
  <c r="J187" i="101" s="1"/>
  <c r="J188" i="101" s="1"/>
  <c r="J189" i="101" s="1"/>
  <c r="J190" i="101" s="1"/>
  <c r="J191" i="101" s="1"/>
  <c r="J192" i="101" s="1"/>
  <c r="J193" i="101" s="1"/>
  <c r="J194" i="101" s="1"/>
  <c r="J195" i="101" s="1"/>
  <c r="J196" i="101" s="1"/>
  <c r="J197" i="101" s="1"/>
  <c r="J198" i="101" s="1"/>
  <c r="J199" i="101" s="1"/>
  <c r="J200" i="101" s="1"/>
  <c r="J201" i="101" s="1"/>
  <c r="J202" i="101" s="1"/>
  <c r="J203" i="101" s="1"/>
  <c r="J204" i="101" s="1"/>
  <c r="J205" i="101" s="1"/>
  <c r="J206" i="101" s="1"/>
  <c r="J207" i="101" s="1"/>
  <c r="J208" i="101" s="1"/>
  <c r="J209" i="101" s="1"/>
  <c r="J210" i="101" s="1"/>
  <c r="J211" i="101" s="1"/>
  <c r="J212" i="101" s="1"/>
  <c r="J213" i="101" s="1"/>
  <c r="J214" i="101" s="1"/>
  <c r="J215" i="101" s="1"/>
  <c r="J216" i="101" s="1"/>
  <c r="J217" i="101" s="1"/>
  <c r="J218" i="101" s="1"/>
  <c r="J219" i="101" s="1"/>
  <c r="J220" i="101" s="1"/>
  <c r="J221" i="101" s="1"/>
  <c r="J222" i="101" s="1"/>
  <c r="J223" i="101" s="1"/>
  <c r="J224" i="101" s="1"/>
  <c r="J225" i="101" s="1"/>
  <c r="J226" i="101" s="1"/>
  <c r="J227" i="101" s="1"/>
  <c r="J228" i="101" s="1"/>
  <c r="J229" i="101" s="1"/>
  <c r="J230" i="101" s="1"/>
  <c r="J231" i="101" s="1"/>
  <c r="J232" i="101" s="1"/>
  <c r="J233" i="101" s="1"/>
  <c r="J234" i="101" s="1"/>
  <c r="J235" i="101" s="1"/>
  <c r="J236" i="101" s="1"/>
  <c r="J237" i="101" s="1"/>
  <c r="J238" i="101" s="1"/>
  <c r="J239" i="101" s="1"/>
  <c r="J240" i="101" s="1"/>
  <c r="J241" i="101" s="1"/>
  <c r="J242" i="101" s="1"/>
  <c r="J243" i="101" s="1"/>
  <c r="J244" i="101" s="1"/>
  <c r="J245" i="101" s="1"/>
  <c r="J246" i="101" s="1"/>
  <c r="J247" i="101" s="1"/>
  <c r="J248" i="101" s="1"/>
  <c r="J249" i="101" s="1"/>
  <c r="J250" i="101" s="1"/>
  <c r="J251" i="101" s="1"/>
  <c r="J252" i="101" s="1"/>
  <c r="J253" i="101" s="1"/>
  <c r="J254" i="101" s="1"/>
  <c r="J255" i="101" s="1"/>
  <c r="J256" i="101" s="1"/>
  <c r="J257" i="101" s="1"/>
  <c r="J258" i="101" s="1"/>
  <c r="J259" i="101" s="1"/>
  <c r="J260" i="101" s="1"/>
  <c r="J261" i="101" s="1"/>
  <c r="J262" i="101" s="1"/>
  <c r="J263" i="101" s="1"/>
  <c r="J264" i="101" s="1"/>
  <c r="J265" i="101" s="1"/>
  <c r="J266" i="101" s="1"/>
  <c r="J267" i="101" s="1"/>
  <c r="J268" i="101" s="1"/>
  <c r="J269" i="101" s="1"/>
  <c r="J270" i="101" s="1"/>
  <c r="J271" i="101" s="1"/>
  <c r="J272" i="101" s="1"/>
  <c r="J273" i="101" s="1"/>
  <c r="J274" i="101" s="1"/>
  <c r="J275" i="101" s="1"/>
  <c r="J276" i="101" s="1"/>
  <c r="J277" i="101" s="1"/>
  <c r="J278" i="101" s="1"/>
  <c r="J279" i="101" s="1"/>
  <c r="K6" i="101"/>
  <c r="K7" i="101"/>
  <c r="K8" i="101" s="1"/>
  <c r="K9" i="101" s="1"/>
  <c r="K10" i="101" s="1"/>
  <c r="K11" i="101" s="1"/>
  <c r="K12" i="101" s="1"/>
  <c r="K13" i="101" s="1"/>
  <c r="K14" i="101" s="1"/>
  <c r="K15" i="101" s="1"/>
  <c r="K16" i="101" s="1"/>
  <c r="K17" i="101" s="1"/>
  <c r="K18" i="101" s="1"/>
  <c r="K19" i="101" s="1"/>
  <c r="K20" i="101" s="1"/>
  <c r="K21" i="101" s="1"/>
  <c r="K22" i="101" s="1"/>
  <c r="K23" i="101" s="1"/>
  <c r="K24" i="101" s="1"/>
  <c r="K25" i="101" s="1"/>
  <c r="K26" i="101" s="1"/>
  <c r="K27" i="101" s="1"/>
  <c r="K28" i="101" s="1"/>
  <c r="K29" i="101" s="1"/>
  <c r="K30" i="101" s="1"/>
  <c r="K31" i="101" s="1"/>
  <c r="K32" i="101" s="1"/>
  <c r="K33" i="101" s="1"/>
  <c r="K34" i="101" s="1"/>
  <c r="K35" i="101" s="1"/>
  <c r="K36" i="101" s="1"/>
  <c r="K37" i="101" s="1"/>
  <c r="K38" i="101" s="1"/>
  <c r="K39" i="101" s="1"/>
  <c r="K40" i="101" s="1"/>
  <c r="K41" i="101" s="1"/>
  <c r="K42" i="101" s="1"/>
  <c r="K43" i="101" s="1"/>
  <c r="K44" i="101" s="1"/>
  <c r="K45" i="101" s="1"/>
  <c r="K46" i="101" s="1"/>
  <c r="K47" i="101" s="1"/>
  <c r="K48" i="101" s="1"/>
  <c r="K49" i="101" s="1"/>
  <c r="K50" i="101" s="1"/>
  <c r="K51" i="101" s="1"/>
  <c r="K52" i="101" s="1"/>
  <c r="K53" i="101" s="1"/>
  <c r="K54" i="101" s="1"/>
  <c r="K55" i="101" s="1"/>
  <c r="K56" i="101" s="1"/>
  <c r="K57" i="101" s="1"/>
  <c r="K58" i="101" s="1"/>
  <c r="K59" i="101" s="1"/>
  <c r="K60" i="101" s="1"/>
  <c r="K61" i="101" s="1"/>
  <c r="K62" i="101" s="1"/>
  <c r="K63" i="101" s="1"/>
  <c r="K64" i="101" s="1"/>
  <c r="K65" i="101" s="1"/>
  <c r="K66" i="101" s="1"/>
  <c r="K67" i="101" s="1"/>
  <c r="K68" i="101" s="1"/>
  <c r="K69" i="101" s="1"/>
  <c r="K70" i="101" s="1"/>
  <c r="K71" i="101" s="1"/>
  <c r="K72" i="101" s="1"/>
  <c r="K73" i="101" s="1"/>
  <c r="K74" i="101" s="1"/>
  <c r="K75" i="101" s="1"/>
  <c r="K76" i="101" s="1"/>
  <c r="K77" i="101" s="1"/>
  <c r="K78" i="101" s="1"/>
  <c r="K79" i="101" s="1"/>
  <c r="K80" i="101" s="1"/>
  <c r="K81" i="101" s="1"/>
  <c r="K82" i="101" s="1"/>
  <c r="K83" i="101" s="1"/>
  <c r="K84" i="101" s="1"/>
  <c r="K85" i="101" s="1"/>
  <c r="K86" i="101" s="1"/>
  <c r="K87" i="101" s="1"/>
  <c r="K88" i="101" s="1"/>
  <c r="K89" i="101" s="1"/>
  <c r="K90" i="101" s="1"/>
  <c r="K91" i="101" s="1"/>
  <c r="K92" i="101" s="1"/>
  <c r="K93" i="101" s="1"/>
  <c r="K94" i="101" s="1"/>
  <c r="K95" i="101" s="1"/>
  <c r="K96" i="101" s="1"/>
  <c r="K97" i="101" s="1"/>
  <c r="K98" i="101" s="1"/>
  <c r="K99" i="101" s="1"/>
  <c r="K100" i="101" s="1"/>
  <c r="K101" i="101" s="1"/>
  <c r="K102" i="101" s="1"/>
  <c r="K103" i="101" s="1"/>
  <c r="K104" i="101" s="1"/>
  <c r="K105" i="101" s="1"/>
  <c r="K106" i="101" s="1"/>
  <c r="K107" i="101" s="1"/>
  <c r="K108" i="101" s="1"/>
  <c r="K109" i="101" s="1"/>
  <c r="K110" i="101" s="1"/>
  <c r="K111" i="101" s="1"/>
  <c r="K112" i="101" s="1"/>
  <c r="K113" i="101" s="1"/>
  <c r="K114" i="101" s="1"/>
  <c r="K115" i="101" s="1"/>
  <c r="K116" i="101" s="1"/>
  <c r="K117" i="101" s="1"/>
  <c r="K118" i="101" s="1"/>
  <c r="K119" i="101" s="1"/>
  <c r="K120" i="101" s="1"/>
  <c r="K121" i="101" s="1"/>
  <c r="K122" i="101" s="1"/>
  <c r="K123" i="101" s="1"/>
  <c r="K124" i="101" s="1"/>
  <c r="K125" i="101" s="1"/>
  <c r="K126" i="101" s="1"/>
  <c r="K127" i="101" s="1"/>
  <c r="K128" i="101" s="1"/>
  <c r="K129" i="101" s="1"/>
  <c r="K130" i="101" s="1"/>
  <c r="K131" i="101" s="1"/>
  <c r="K132" i="101" s="1"/>
  <c r="K133" i="101" s="1"/>
  <c r="K134" i="101" s="1"/>
  <c r="K135" i="101" s="1"/>
  <c r="K136" i="101" s="1"/>
  <c r="K137" i="101" s="1"/>
  <c r="K138" i="101" s="1"/>
  <c r="K139" i="101" s="1"/>
  <c r="K140" i="101" s="1"/>
  <c r="K141" i="101" s="1"/>
  <c r="K142" i="101" s="1"/>
  <c r="K143" i="101" s="1"/>
  <c r="K144" i="101" s="1"/>
  <c r="K145" i="101" s="1"/>
  <c r="K146" i="101" s="1"/>
  <c r="K147" i="101" s="1"/>
  <c r="K148" i="101" s="1"/>
  <c r="K149" i="101" s="1"/>
  <c r="K150" i="101" s="1"/>
  <c r="K151" i="101" s="1"/>
  <c r="K152" i="101" s="1"/>
  <c r="K153" i="101" s="1"/>
  <c r="K154" i="101" s="1"/>
  <c r="K155" i="101" s="1"/>
  <c r="K156" i="101" s="1"/>
  <c r="K157" i="101" s="1"/>
  <c r="K158" i="101" s="1"/>
  <c r="K159" i="101" s="1"/>
  <c r="K160" i="101" s="1"/>
  <c r="K161" i="101" s="1"/>
  <c r="K162" i="101" s="1"/>
  <c r="K163" i="101" s="1"/>
  <c r="K164" i="101" s="1"/>
  <c r="K165" i="101" s="1"/>
  <c r="K166" i="101" s="1"/>
  <c r="K167" i="101" s="1"/>
  <c r="K168" i="101" s="1"/>
  <c r="K169" i="101" s="1"/>
  <c r="K170" i="101" s="1"/>
  <c r="K171" i="101" s="1"/>
  <c r="K172" i="101" s="1"/>
  <c r="K173" i="101" s="1"/>
  <c r="K174" i="101" s="1"/>
  <c r="K175" i="101" s="1"/>
  <c r="K176" i="101" s="1"/>
  <c r="K177" i="101" s="1"/>
  <c r="K178" i="101" s="1"/>
  <c r="K179" i="101" s="1"/>
  <c r="K180" i="101" s="1"/>
  <c r="K181" i="101" s="1"/>
  <c r="K182" i="101" s="1"/>
  <c r="K183" i="101" s="1"/>
  <c r="K184" i="101" s="1"/>
  <c r="K185" i="101" s="1"/>
  <c r="K186" i="101" s="1"/>
  <c r="K187" i="101" s="1"/>
  <c r="K188" i="101" s="1"/>
  <c r="K189" i="101" s="1"/>
  <c r="K190" i="101" s="1"/>
  <c r="K191" i="101" s="1"/>
  <c r="K192" i="101" s="1"/>
  <c r="K193" i="101" s="1"/>
  <c r="K194" i="101" s="1"/>
  <c r="K195" i="101" s="1"/>
  <c r="K196" i="101" s="1"/>
  <c r="K197" i="101" s="1"/>
  <c r="K198" i="101" s="1"/>
  <c r="K199" i="101" s="1"/>
  <c r="K200" i="101" s="1"/>
  <c r="K201" i="101" s="1"/>
  <c r="K202" i="101" s="1"/>
  <c r="K203" i="101" s="1"/>
  <c r="K204" i="101" s="1"/>
  <c r="K205" i="101" s="1"/>
  <c r="K206" i="101" s="1"/>
  <c r="K207" i="101" s="1"/>
  <c r="K208" i="101" s="1"/>
  <c r="K209" i="101" s="1"/>
  <c r="K210" i="101" s="1"/>
  <c r="K211" i="101" s="1"/>
  <c r="K212" i="101" s="1"/>
  <c r="K213" i="101" s="1"/>
  <c r="K214" i="101" s="1"/>
  <c r="K215" i="101" s="1"/>
  <c r="K216" i="101" s="1"/>
  <c r="K217" i="101" s="1"/>
  <c r="K218" i="101" s="1"/>
  <c r="K219" i="101" s="1"/>
  <c r="K220" i="101" s="1"/>
  <c r="K221" i="101" s="1"/>
  <c r="K222" i="101" s="1"/>
  <c r="K223" i="101" s="1"/>
  <c r="K224" i="101" s="1"/>
  <c r="K225" i="101" s="1"/>
  <c r="K226" i="101" s="1"/>
  <c r="K227" i="101" s="1"/>
  <c r="K228" i="101" s="1"/>
  <c r="K229" i="101" s="1"/>
  <c r="K230" i="101" s="1"/>
  <c r="K231" i="101" s="1"/>
  <c r="K232" i="101" s="1"/>
  <c r="K233" i="101" s="1"/>
  <c r="K234" i="101" s="1"/>
  <c r="K235" i="101" s="1"/>
  <c r="K236" i="101" s="1"/>
  <c r="K237" i="101" s="1"/>
  <c r="K238" i="101" s="1"/>
  <c r="K239" i="101" s="1"/>
  <c r="K240" i="101" s="1"/>
  <c r="K241" i="101" s="1"/>
  <c r="K242" i="101" s="1"/>
  <c r="K243" i="101" s="1"/>
  <c r="K244" i="101" s="1"/>
  <c r="K245" i="101" s="1"/>
  <c r="K246" i="101" s="1"/>
  <c r="K247" i="101" s="1"/>
  <c r="K248" i="101" s="1"/>
  <c r="K249" i="101" s="1"/>
  <c r="K250" i="101" s="1"/>
  <c r="K251" i="101" s="1"/>
  <c r="K252" i="101" s="1"/>
  <c r="K253" i="101" s="1"/>
  <c r="K254" i="101" s="1"/>
  <c r="K255" i="101" s="1"/>
  <c r="K256" i="101" s="1"/>
  <c r="K257" i="101" s="1"/>
  <c r="K258" i="101" s="1"/>
  <c r="K259" i="101" s="1"/>
  <c r="K260" i="101" s="1"/>
  <c r="K261" i="101" s="1"/>
  <c r="K262" i="101" s="1"/>
  <c r="K263" i="101" s="1"/>
  <c r="K264" i="101" s="1"/>
  <c r="K265" i="101" s="1"/>
  <c r="K266" i="101" s="1"/>
  <c r="K267" i="101" s="1"/>
  <c r="K268" i="101" s="1"/>
  <c r="K269" i="101" s="1"/>
  <c r="K270" i="101" s="1"/>
  <c r="K271" i="101" s="1"/>
  <c r="K272" i="101" s="1"/>
  <c r="K273" i="101" s="1"/>
  <c r="K274" i="101" s="1"/>
  <c r="K275" i="101" s="1"/>
  <c r="K276" i="101" s="1"/>
  <c r="K277" i="101" s="1"/>
  <c r="K278" i="101" s="1"/>
  <c r="K279" i="101" s="1"/>
  <c r="G8" i="101"/>
  <c r="G9" i="101" s="1"/>
  <c r="G10" i="101" s="1"/>
  <c r="G11" i="101"/>
  <c r="G12" i="101" s="1"/>
  <c r="G13" i="101" s="1"/>
  <c r="G14" i="101" s="1"/>
  <c r="G15" i="101" s="1"/>
  <c r="G16" i="101" s="1"/>
  <c r="G17" i="101" s="1"/>
  <c r="G18" i="101" s="1"/>
  <c r="G19" i="101" s="1"/>
  <c r="G20" i="101" s="1"/>
  <c r="G21" i="101" s="1"/>
  <c r="G22" i="101" s="1"/>
  <c r="G23" i="101" s="1"/>
  <c r="H11" i="101"/>
  <c r="H12" i="101" s="1"/>
  <c r="H13" i="101" s="1"/>
  <c r="H14" i="101" s="1"/>
  <c r="H15" i="101" s="1"/>
  <c r="H16" i="101" s="1"/>
  <c r="H17" i="101" s="1"/>
  <c r="H18" i="101" s="1"/>
  <c r="H19" i="101" s="1"/>
  <c r="H20" i="101" s="1"/>
  <c r="H21" i="101" s="1"/>
  <c r="H22" i="101" s="1"/>
  <c r="H23" i="101" s="1"/>
  <c r="H24" i="101" s="1"/>
  <c r="H25" i="101" s="1"/>
  <c r="H26" i="101" s="1"/>
  <c r="H27" i="101" s="1"/>
  <c r="H28" i="101" s="1"/>
  <c r="H29" i="101" s="1"/>
  <c r="H30" i="101" s="1"/>
  <c r="H31" i="101" s="1"/>
  <c r="H32" i="101" s="1"/>
  <c r="H33" i="101" s="1"/>
  <c r="H34" i="101" s="1"/>
  <c r="H35" i="101" s="1"/>
  <c r="H36" i="101" s="1"/>
  <c r="H37" i="101" s="1"/>
  <c r="H38" i="101" s="1"/>
  <c r="H39" i="101" s="1"/>
  <c r="H40" i="101" s="1"/>
  <c r="H41" i="101" s="1"/>
  <c r="H42" i="101" s="1"/>
  <c r="H43" i="101" s="1"/>
  <c r="H44" i="101" s="1"/>
  <c r="H45" i="101" s="1"/>
  <c r="H46" i="101" s="1"/>
  <c r="H47" i="101" s="1"/>
  <c r="H48" i="101" s="1"/>
  <c r="H49" i="101" s="1"/>
  <c r="H50" i="101" s="1"/>
  <c r="H51" i="101" s="1"/>
  <c r="H52" i="101" s="1"/>
  <c r="H53" i="101" s="1"/>
  <c r="H54" i="101" s="1"/>
  <c r="H55" i="101" s="1"/>
  <c r="H56" i="101" s="1"/>
  <c r="H57" i="101" s="1"/>
  <c r="H58" i="101" s="1"/>
  <c r="H59" i="101" s="1"/>
  <c r="H60" i="101" s="1"/>
  <c r="H61" i="101" s="1"/>
  <c r="H62" i="101" s="1"/>
  <c r="H63" i="101" s="1"/>
  <c r="H64" i="101" s="1"/>
  <c r="H65" i="101" s="1"/>
  <c r="H66" i="101" s="1"/>
  <c r="H67" i="101" s="1"/>
  <c r="H68" i="101" s="1"/>
  <c r="H69" i="101" s="1"/>
  <c r="H70" i="101" s="1"/>
  <c r="H71" i="101" s="1"/>
  <c r="H72" i="101" s="1"/>
  <c r="H73" i="101" s="1"/>
  <c r="H74" i="101" s="1"/>
  <c r="H75" i="101" s="1"/>
  <c r="H76" i="101" s="1"/>
  <c r="H77" i="101" s="1"/>
  <c r="H78" i="101" s="1"/>
  <c r="H79" i="101" s="1"/>
  <c r="H80" i="101" s="1"/>
  <c r="H81" i="101" s="1"/>
  <c r="H82" i="101" s="1"/>
  <c r="H83" i="101" s="1"/>
  <c r="H84" i="101" s="1"/>
  <c r="H85" i="101" s="1"/>
  <c r="H86" i="101" s="1"/>
  <c r="H87" i="101" s="1"/>
  <c r="H88" i="101" s="1"/>
  <c r="H89" i="101" s="1"/>
  <c r="H90" i="101" s="1"/>
  <c r="H91" i="101" s="1"/>
  <c r="H92" i="101" s="1"/>
  <c r="H93" i="101" s="1"/>
  <c r="H94" i="101" s="1"/>
  <c r="H95" i="101" s="1"/>
  <c r="H96" i="101" s="1"/>
  <c r="H97" i="101" s="1"/>
  <c r="H98" i="101" s="1"/>
  <c r="H99" i="101" s="1"/>
  <c r="H100" i="101" s="1"/>
  <c r="H101" i="101" s="1"/>
  <c r="H102" i="101" s="1"/>
  <c r="H103" i="101" s="1"/>
  <c r="H104" i="101" s="1"/>
  <c r="H105" i="101" s="1"/>
  <c r="H106" i="101" s="1"/>
  <c r="H107" i="101" s="1"/>
  <c r="H108" i="101" s="1"/>
  <c r="H109" i="101" s="1"/>
  <c r="H110" i="101" s="1"/>
  <c r="H111" i="101" s="1"/>
  <c r="H112" i="101" s="1"/>
  <c r="H113" i="101" s="1"/>
  <c r="H114" i="101" s="1"/>
  <c r="H115" i="101" s="1"/>
  <c r="H116" i="101" s="1"/>
  <c r="H117" i="101" s="1"/>
  <c r="H118" i="101" s="1"/>
  <c r="H119" i="101" s="1"/>
  <c r="H120" i="101" s="1"/>
  <c r="H121" i="101" s="1"/>
  <c r="H122" i="101" s="1"/>
  <c r="H123" i="101" s="1"/>
  <c r="H124" i="101" s="1"/>
  <c r="H125" i="101" s="1"/>
  <c r="H126" i="101" s="1"/>
  <c r="H127" i="101" s="1"/>
  <c r="H128" i="101" s="1"/>
  <c r="H129" i="101" s="1"/>
  <c r="H130" i="101" s="1"/>
  <c r="H131" i="101" s="1"/>
  <c r="H132" i="101" s="1"/>
  <c r="H133" i="101" s="1"/>
  <c r="H134" i="101" s="1"/>
  <c r="H135" i="101" s="1"/>
  <c r="H136" i="101" s="1"/>
  <c r="H137" i="101" s="1"/>
  <c r="H138" i="101" s="1"/>
  <c r="H139" i="101" s="1"/>
  <c r="H140" i="101" s="1"/>
  <c r="H141" i="101" s="1"/>
  <c r="H142" i="101" s="1"/>
  <c r="H143" i="101" s="1"/>
  <c r="H144" i="101" s="1"/>
  <c r="H145" i="101" s="1"/>
  <c r="H146" i="101" s="1"/>
  <c r="H147" i="101" s="1"/>
  <c r="H148" i="101" s="1"/>
  <c r="H149" i="101" s="1"/>
  <c r="H150" i="101" s="1"/>
  <c r="H151" i="101" s="1"/>
  <c r="H152" i="101" s="1"/>
  <c r="H153" i="101" s="1"/>
  <c r="H154" i="101" s="1"/>
  <c r="H155" i="101" s="1"/>
  <c r="H156" i="101" s="1"/>
  <c r="H157" i="101" s="1"/>
  <c r="H158" i="101" s="1"/>
  <c r="H159" i="101" s="1"/>
  <c r="H160" i="101" s="1"/>
  <c r="H161" i="101" s="1"/>
  <c r="H162" i="101" s="1"/>
  <c r="H163" i="101" s="1"/>
  <c r="H164" i="101" s="1"/>
  <c r="H165" i="101" s="1"/>
  <c r="H166" i="101" s="1"/>
  <c r="H167" i="101" s="1"/>
  <c r="H168" i="101" s="1"/>
  <c r="H169" i="101" s="1"/>
  <c r="H170" i="101" s="1"/>
  <c r="H171" i="101" s="1"/>
  <c r="H172" i="101" s="1"/>
  <c r="H173" i="101" s="1"/>
  <c r="H174" i="101" s="1"/>
  <c r="H175" i="101" s="1"/>
  <c r="H176" i="101" s="1"/>
  <c r="H177" i="101" s="1"/>
  <c r="H178" i="101" s="1"/>
  <c r="H179" i="101" s="1"/>
  <c r="H180" i="101" s="1"/>
  <c r="H181" i="101" s="1"/>
  <c r="H182" i="101" s="1"/>
  <c r="H183" i="101" s="1"/>
  <c r="H184" i="101" s="1"/>
  <c r="H185" i="101" s="1"/>
  <c r="H186" i="101" s="1"/>
  <c r="H187" i="101" s="1"/>
  <c r="H188" i="101" s="1"/>
  <c r="H189" i="101" s="1"/>
  <c r="H190" i="101" s="1"/>
  <c r="H191" i="101" s="1"/>
  <c r="H192" i="101" s="1"/>
  <c r="H193" i="101" s="1"/>
  <c r="H194" i="101" s="1"/>
  <c r="H195" i="101" s="1"/>
  <c r="H196" i="101" s="1"/>
  <c r="H197" i="101" s="1"/>
  <c r="H198" i="101" s="1"/>
  <c r="H199" i="101" s="1"/>
  <c r="H200" i="101" s="1"/>
  <c r="H201" i="101" s="1"/>
  <c r="H202" i="101" s="1"/>
  <c r="H203" i="101" s="1"/>
  <c r="H204" i="101" s="1"/>
  <c r="H205" i="101" s="1"/>
  <c r="H206" i="101" s="1"/>
  <c r="H207" i="101" s="1"/>
  <c r="H208" i="101" s="1"/>
  <c r="H209" i="101" s="1"/>
  <c r="H210" i="101" s="1"/>
  <c r="H211" i="101" s="1"/>
  <c r="H212" i="101" s="1"/>
  <c r="H213" i="101" s="1"/>
  <c r="H214" i="101" s="1"/>
  <c r="H215" i="101" s="1"/>
  <c r="H216" i="101" s="1"/>
  <c r="H217" i="101" s="1"/>
  <c r="H218" i="101" s="1"/>
  <c r="H219" i="101" s="1"/>
  <c r="H220" i="101" s="1"/>
  <c r="H221" i="101" s="1"/>
  <c r="H222" i="101" s="1"/>
  <c r="H223" i="101" s="1"/>
  <c r="H224" i="101" s="1"/>
  <c r="H225" i="101" s="1"/>
  <c r="H226" i="101" s="1"/>
  <c r="H227" i="101" s="1"/>
  <c r="H228" i="101" s="1"/>
  <c r="H229" i="101" s="1"/>
  <c r="H230" i="101" s="1"/>
  <c r="H231" i="101" s="1"/>
  <c r="H232" i="101" s="1"/>
  <c r="H233" i="101" s="1"/>
  <c r="H234" i="101" s="1"/>
  <c r="H235" i="101" s="1"/>
  <c r="H236" i="101" s="1"/>
  <c r="H237" i="101" s="1"/>
  <c r="H238" i="101" s="1"/>
  <c r="H239" i="101" s="1"/>
  <c r="H240" i="101" s="1"/>
  <c r="H241" i="101" s="1"/>
  <c r="H242" i="101" s="1"/>
  <c r="H243" i="101" s="1"/>
  <c r="H244" i="101" s="1"/>
  <c r="H245" i="101" s="1"/>
  <c r="H246" i="101" s="1"/>
  <c r="H247" i="101" s="1"/>
  <c r="H248" i="101" s="1"/>
  <c r="H249" i="101" s="1"/>
  <c r="H250" i="101" s="1"/>
  <c r="H251" i="101" s="1"/>
  <c r="H252" i="101" s="1"/>
  <c r="H253" i="101" s="1"/>
  <c r="H254" i="101" s="1"/>
  <c r="H255" i="101" s="1"/>
  <c r="H256" i="101" s="1"/>
  <c r="H257" i="101" s="1"/>
  <c r="H258" i="101" s="1"/>
  <c r="H259" i="101" s="1"/>
  <c r="H260" i="101" s="1"/>
  <c r="H261" i="101" s="1"/>
  <c r="H262" i="101" s="1"/>
  <c r="H263" i="101" s="1"/>
  <c r="H264" i="101" s="1"/>
  <c r="H265" i="101" s="1"/>
  <c r="H266" i="101" s="1"/>
  <c r="H267" i="101" s="1"/>
  <c r="H268" i="101" s="1"/>
  <c r="H269" i="101" s="1"/>
  <c r="H270" i="101" s="1"/>
  <c r="H271" i="101" s="1"/>
  <c r="H272" i="101" s="1"/>
  <c r="H273" i="101" s="1"/>
  <c r="H274" i="101" s="1"/>
  <c r="H275" i="101" s="1"/>
  <c r="H276" i="101" s="1"/>
  <c r="H277" i="101" s="1"/>
  <c r="H278" i="101" s="1"/>
  <c r="H279" i="101" s="1"/>
  <c r="G24" i="101"/>
  <c r="G25" i="101" s="1"/>
  <c r="G26" i="101" s="1"/>
  <c r="G27" i="101" s="1"/>
  <c r="G28" i="101" s="1"/>
  <c r="G29" i="101" s="1"/>
  <c r="G30" i="101" s="1"/>
  <c r="G31" i="101" s="1"/>
  <c r="G32" i="101" s="1"/>
  <c r="G33" i="101" s="1"/>
  <c r="G34" i="101" s="1"/>
  <c r="G35" i="101" s="1"/>
  <c r="G36" i="101" s="1"/>
  <c r="G37" i="101" s="1"/>
  <c r="G38" i="101" s="1"/>
  <c r="G39" i="101" s="1"/>
  <c r="G40" i="101" s="1"/>
  <c r="G41" i="101" s="1"/>
  <c r="G42" i="101" s="1"/>
  <c r="G43" i="101" s="1"/>
  <c r="G44" i="101" s="1"/>
  <c r="G45" i="101" s="1"/>
  <c r="G46" i="101" s="1"/>
  <c r="G47" i="101" s="1"/>
  <c r="G48" i="101" s="1"/>
  <c r="G49" i="101" s="1"/>
  <c r="G50" i="101" s="1"/>
  <c r="G51" i="101" s="1"/>
  <c r="G52" i="101" s="1"/>
  <c r="G53" i="101" s="1"/>
  <c r="G54" i="101" s="1"/>
  <c r="G55" i="101" s="1"/>
  <c r="G56" i="101" s="1"/>
  <c r="G57" i="101" s="1"/>
  <c r="G58" i="101" s="1"/>
  <c r="G59" i="101" s="1"/>
  <c r="G60" i="101" s="1"/>
  <c r="G61" i="101" s="1"/>
  <c r="G62" i="101" s="1"/>
  <c r="G63" i="101" s="1"/>
  <c r="G64" i="101" s="1"/>
  <c r="G65" i="101" s="1"/>
  <c r="G66" i="101" s="1"/>
  <c r="G67" i="101" s="1"/>
  <c r="G68" i="101" s="1"/>
  <c r="G69" i="101" s="1"/>
  <c r="G70" i="101" s="1"/>
  <c r="G71" i="101" s="1"/>
  <c r="G72" i="101" s="1"/>
  <c r="G73" i="101" s="1"/>
  <c r="G74" i="101" s="1"/>
  <c r="G75" i="101" s="1"/>
  <c r="G76" i="101" s="1"/>
  <c r="G77" i="101" s="1"/>
  <c r="G78" i="101" s="1"/>
  <c r="G79" i="101" s="1"/>
  <c r="G80" i="101" s="1"/>
  <c r="G81" i="101" s="1"/>
  <c r="G82" i="101" s="1"/>
  <c r="G83" i="101" s="1"/>
  <c r="G84" i="101" s="1"/>
  <c r="G85" i="101" s="1"/>
  <c r="G86" i="101" s="1"/>
  <c r="G87" i="101" s="1"/>
  <c r="G88" i="101" s="1"/>
  <c r="G89" i="101" s="1"/>
  <c r="G90" i="101" s="1"/>
  <c r="G91" i="101" s="1"/>
  <c r="G92" i="101" s="1"/>
  <c r="G93" i="101" s="1"/>
  <c r="G94" i="101" s="1"/>
  <c r="G95" i="101" s="1"/>
  <c r="G96" i="101" s="1"/>
  <c r="G97" i="101" s="1"/>
  <c r="G98" i="101" s="1"/>
  <c r="G99" i="101" s="1"/>
  <c r="G100" i="101" s="1"/>
  <c r="G101" i="101" s="1"/>
  <c r="G102" i="101" s="1"/>
  <c r="G103" i="101" s="1"/>
  <c r="G104" i="101" s="1"/>
  <c r="G105" i="101" s="1"/>
  <c r="G106" i="101" s="1"/>
  <c r="G107" i="101" s="1"/>
  <c r="G108" i="101" s="1"/>
  <c r="G109" i="101" s="1"/>
  <c r="G110" i="101" s="1"/>
  <c r="G111" i="101" s="1"/>
  <c r="G112" i="101" s="1"/>
  <c r="G113" i="101" s="1"/>
  <c r="G114" i="101" s="1"/>
  <c r="G115" i="101" s="1"/>
  <c r="G116" i="101" s="1"/>
  <c r="G117" i="101" s="1"/>
  <c r="G118" i="101" s="1"/>
  <c r="G119" i="101" s="1"/>
  <c r="G120" i="101" s="1"/>
  <c r="G121" i="101" s="1"/>
  <c r="G122" i="101" s="1"/>
  <c r="G123" i="101" s="1"/>
  <c r="G124" i="101" s="1"/>
  <c r="G125" i="101" s="1"/>
  <c r="G126" i="101" s="1"/>
  <c r="G127" i="101" s="1"/>
  <c r="G128" i="101" s="1"/>
  <c r="G129" i="101" s="1"/>
  <c r="G130" i="101" s="1"/>
  <c r="G131" i="101" s="1"/>
  <c r="G132" i="101" s="1"/>
  <c r="G133" i="101" s="1"/>
  <c r="G134" i="101" s="1"/>
  <c r="G135" i="101" s="1"/>
  <c r="G136" i="101" s="1"/>
  <c r="G137" i="101" s="1"/>
  <c r="G138" i="101" s="1"/>
  <c r="G139" i="101" s="1"/>
  <c r="G140" i="101" s="1"/>
  <c r="G141" i="101" s="1"/>
  <c r="G142" i="101" s="1"/>
  <c r="G143" i="101" s="1"/>
  <c r="G144" i="101" s="1"/>
  <c r="G145" i="101" s="1"/>
  <c r="G146" i="101" s="1"/>
  <c r="G147" i="101" s="1"/>
  <c r="G148" i="101" s="1"/>
  <c r="G149" i="101" s="1"/>
  <c r="G150" i="101" s="1"/>
  <c r="G151" i="101" s="1"/>
  <c r="G152" i="101" s="1"/>
  <c r="G153" i="101" s="1"/>
  <c r="G154" i="101" s="1"/>
  <c r="G155" i="101" s="1"/>
  <c r="G156" i="101" s="1"/>
  <c r="G157" i="101" s="1"/>
  <c r="G158" i="101" s="1"/>
  <c r="G159" i="101" s="1"/>
  <c r="G160" i="101" s="1"/>
  <c r="G161" i="101" s="1"/>
  <c r="G162" i="101" s="1"/>
  <c r="G163" i="101" s="1"/>
  <c r="G164" i="101" s="1"/>
  <c r="G165" i="101" s="1"/>
  <c r="G166" i="101" s="1"/>
  <c r="G167" i="101" s="1"/>
  <c r="G168" i="101" s="1"/>
  <c r="G169" i="101" s="1"/>
  <c r="G170" i="101" s="1"/>
  <c r="G171" i="101" s="1"/>
  <c r="G172" i="101" s="1"/>
  <c r="G173" i="101" s="1"/>
  <c r="G174" i="101" s="1"/>
  <c r="G175" i="101" s="1"/>
  <c r="G176" i="101" s="1"/>
  <c r="G177" i="101" s="1"/>
  <c r="G178" i="101" s="1"/>
  <c r="G179" i="101" s="1"/>
  <c r="G180" i="101" s="1"/>
  <c r="G181" i="101" s="1"/>
  <c r="G182" i="101" s="1"/>
  <c r="G183" i="101" s="1"/>
  <c r="G184" i="101" s="1"/>
  <c r="G185" i="101" s="1"/>
  <c r="G186" i="101" s="1"/>
  <c r="G187" i="101" s="1"/>
  <c r="G188" i="101" s="1"/>
  <c r="G189" i="101" s="1"/>
  <c r="G190" i="101" s="1"/>
  <c r="G191" i="101" s="1"/>
  <c r="G192" i="101" s="1"/>
  <c r="G193" i="101" s="1"/>
  <c r="G194" i="101" s="1"/>
  <c r="G195" i="101" s="1"/>
  <c r="G196" i="101" s="1"/>
  <c r="G197" i="101" s="1"/>
  <c r="G198" i="101" s="1"/>
  <c r="G199" i="101" s="1"/>
  <c r="G200" i="101" s="1"/>
  <c r="G201" i="101" s="1"/>
  <c r="G202" i="101" s="1"/>
  <c r="G203" i="101" s="1"/>
  <c r="G204" i="101" s="1"/>
  <c r="G205" i="101" s="1"/>
  <c r="G206" i="101" s="1"/>
  <c r="G207" i="101" s="1"/>
  <c r="G208" i="101" s="1"/>
  <c r="G209" i="101" s="1"/>
  <c r="G210" i="101" s="1"/>
  <c r="G211" i="101" s="1"/>
  <c r="G212" i="101" s="1"/>
  <c r="G213" i="101" s="1"/>
  <c r="G214" i="101" s="1"/>
  <c r="G215" i="101" s="1"/>
  <c r="G216" i="101" s="1"/>
  <c r="G217" i="101" s="1"/>
  <c r="G218" i="101" s="1"/>
  <c r="G219" i="101" s="1"/>
  <c r="G220" i="101" s="1"/>
  <c r="G221" i="101" s="1"/>
  <c r="G222" i="101" s="1"/>
  <c r="G223" i="101" s="1"/>
  <c r="G224" i="101" s="1"/>
  <c r="G225" i="101" s="1"/>
  <c r="G226" i="101" s="1"/>
  <c r="G227" i="101" s="1"/>
  <c r="G228" i="101" s="1"/>
  <c r="G229" i="101" s="1"/>
  <c r="G230" i="101" s="1"/>
  <c r="G231" i="101" s="1"/>
  <c r="G232" i="101" s="1"/>
  <c r="G233" i="101" s="1"/>
  <c r="G234" i="101" s="1"/>
  <c r="G235" i="101" s="1"/>
  <c r="G236" i="101" s="1"/>
  <c r="G237" i="101" s="1"/>
  <c r="G238" i="101" s="1"/>
  <c r="G239" i="101" s="1"/>
  <c r="G240" i="101" s="1"/>
  <c r="G241" i="101" s="1"/>
  <c r="G242" i="101" s="1"/>
  <c r="G243" i="101" s="1"/>
  <c r="G244" i="101" s="1"/>
  <c r="G245" i="101" s="1"/>
  <c r="G246" i="101" s="1"/>
  <c r="G247" i="101" s="1"/>
  <c r="G248" i="101" s="1"/>
  <c r="G249" i="101" s="1"/>
  <c r="G250" i="101" s="1"/>
  <c r="G251" i="101" s="1"/>
  <c r="G252" i="101" s="1"/>
  <c r="G253" i="101" s="1"/>
  <c r="G254" i="101" s="1"/>
  <c r="G255" i="101" s="1"/>
  <c r="G256" i="101" s="1"/>
  <c r="G257" i="101" s="1"/>
  <c r="G258" i="101" s="1"/>
  <c r="G259" i="101" s="1"/>
  <c r="G260" i="101" s="1"/>
  <c r="G261" i="101" s="1"/>
  <c r="G262" i="101" s="1"/>
  <c r="G263" i="101" s="1"/>
  <c r="G264" i="101" s="1"/>
  <c r="G265" i="101" s="1"/>
  <c r="G266" i="101" s="1"/>
  <c r="G267" i="101" s="1"/>
  <c r="G268" i="101" s="1"/>
  <c r="G269" i="101" s="1"/>
  <c r="G270" i="101" s="1"/>
  <c r="G271" i="101" s="1"/>
  <c r="G272" i="101" s="1"/>
  <c r="G273" i="101" s="1"/>
  <c r="G274" i="101" s="1"/>
  <c r="G275" i="101" s="1"/>
  <c r="G276" i="101" s="1"/>
  <c r="G277" i="101" s="1"/>
  <c r="G278" i="101" s="1"/>
  <c r="G279" i="101" s="1"/>
  <c r="K4" i="101"/>
  <c r="J4" i="101"/>
  <c r="I4" i="101"/>
  <c r="H4" i="101"/>
  <c r="G4" i="101"/>
  <c r="F279" i="101"/>
  <c r="E279" i="101"/>
  <c r="F278" i="101"/>
  <c r="E278" i="101"/>
  <c r="F277" i="101"/>
  <c r="E277" i="101"/>
  <c r="F276" i="101"/>
  <c r="E276" i="101"/>
  <c r="F275" i="101"/>
  <c r="E275" i="101"/>
  <c r="F274" i="101"/>
  <c r="E274" i="101"/>
  <c r="F273" i="101"/>
  <c r="E273" i="101"/>
  <c r="F272" i="101"/>
  <c r="E272" i="101"/>
  <c r="F271" i="101"/>
  <c r="E271" i="101"/>
  <c r="F270" i="101"/>
  <c r="E270" i="101"/>
  <c r="F269" i="101"/>
  <c r="E269" i="101"/>
  <c r="F268" i="101"/>
  <c r="E268" i="101"/>
  <c r="F267" i="101"/>
  <c r="E267" i="101"/>
  <c r="F266" i="101"/>
  <c r="E266" i="101"/>
  <c r="F265" i="101"/>
  <c r="E265" i="101"/>
  <c r="F264" i="101"/>
  <c r="E264" i="101"/>
  <c r="F263" i="101"/>
  <c r="E263" i="101"/>
  <c r="F262" i="101"/>
  <c r="E262" i="101"/>
  <c r="F261" i="101"/>
  <c r="E261" i="101"/>
  <c r="F260" i="101"/>
  <c r="E260" i="101"/>
  <c r="F259" i="101"/>
  <c r="E259" i="101"/>
  <c r="F258" i="101"/>
  <c r="E258" i="101"/>
  <c r="F257" i="101"/>
  <c r="E257" i="101"/>
  <c r="F256" i="101"/>
  <c r="E256" i="101"/>
  <c r="F255" i="101"/>
  <c r="E255" i="101"/>
  <c r="F254" i="101"/>
  <c r="E254" i="101"/>
  <c r="F253" i="101"/>
  <c r="E253" i="101"/>
  <c r="F252" i="101"/>
  <c r="E252" i="101"/>
  <c r="F251" i="101"/>
  <c r="E251" i="101"/>
  <c r="F250" i="101"/>
  <c r="E250" i="101"/>
  <c r="F249" i="101"/>
  <c r="E249" i="101"/>
  <c r="F248" i="101"/>
  <c r="E248" i="101"/>
  <c r="F247" i="101"/>
  <c r="E247" i="101"/>
  <c r="F246" i="101"/>
  <c r="E246" i="101"/>
  <c r="F245" i="101"/>
  <c r="E245" i="101"/>
  <c r="F244" i="101"/>
  <c r="E244" i="101"/>
  <c r="F243" i="101"/>
  <c r="E243" i="101"/>
  <c r="F242" i="101"/>
  <c r="E242" i="101"/>
  <c r="F241" i="101"/>
  <c r="E241" i="101"/>
  <c r="F240" i="101"/>
  <c r="E240" i="101"/>
  <c r="F239" i="101"/>
  <c r="E239" i="101"/>
  <c r="F238" i="101"/>
  <c r="E238" i="101"/>
  <c r="F237" i="101"/>
  <c r="E237" i="101"/>
  <c r="F236" i="101"/>
  <c r="E236" i="101"/>
  <c r="F235" i="101"/>
  <c r="E235" i="101"/>
  <c r="F234" i="101"/>
  <c r="E234" i="101"/>
  <c r="F233" i="101"/>
  <c r="E233" i="101"/>
  <c r="F232" i="101"/>
  <c r="E232" i="101"/>
  <c r="F231" i="101"/>
  <c r="E231" i="101"/>
  <c r="F230" i="101"/>
  <c r="E230" i="101"/>
  <c r="F229" i="101"/>
  <c r="E229" i="101"/>
  <c r="F228" i="101"/>
  <c r="E228" i="101"/>
  <c r="F227" i="101"/>
  <c r="E227" i="101"/>
  <c r="F226" i="101"/>
  <c r="E226" i="101"/>
  <c r="F225" i="101"/>
  <c r="E225" i="101"/>
  <c r="F224" i="101"/>
  <c r="E224" i="101"/>
  <c r="F223" i="101"/>
  <c r="E223" i="101"/>
  <c r="F222" i="101"/>
  <c r="E222" i="101"/>
  <c r="F221" i="101"/>
  <c r="E221" i="101"/>
  <c r="F220" i="101"/>
  <c r="E220" i="101"/>
  <c r="F219" i="101"/>
  <c r="E219" i="101"/>
  <c r="F218" i="101"/>
  <c r="E218" i="101"/>
  <c r="F217" i="101"/>
  <c r="E217" i="101"/>
  <c r="F216" i="101"/>
  <c r="E216" i="101"/>
  <c r="F215" i="101"/>
  <c r="E215" i="101"/>
  <c r="F214" i="101"/>
  <c r="E214" i="101"/>
  <c r="F213" i="101"/>
  <c r="E213" i="101"/>
  <c r="F212" i="101"/>
  <c r="E212" i="101"/>
  <c r="F211" i="101"/>
  <c r="E211" i="101"/>
  <c r="F210" i="101"/>
  <c r="E210" i="101"/>
  <c r="F209" i="101"/>
  <c r="E209" i="101"/>
  <c r="F208" i="101"/>
  <c r="E208" i="101"/>
  <c r="F207" i="101"/>
  <c r="E207" i="101"/>
  <c r="F206" i="101"/>
  <c r="E206" i="101"/>
  <c r="F205" i="101"/>
  <c r="E205" i="101"/>
  <c r="F204" i="101"/>
  <c r="E204" i="101"/>
  <c r="F203" i="101"/>
  <c r="E203" i="101"/>
  <c r="F202" i="101"/>
  <c r="E202" i="101"/>
  <c r="F201" i="101"/>
  <c r="E201" i="101"/>
  <c r="F200" i="101"/>
  <c r="E200" i="101"/>
  <c r="F199" i="101"/>
  <c r="E199" i="101"/>
  <c r="F198" i="101"/>
  <c r="E198" i="101"/>
  <c r="F197" i="101"/>
  <c r="E197" i="101"/>
  <c r="F196" i="101"/>
  <c r="E196" i="101"/>
  <c r="F195" i="101"/>
  <c r="E195" i="101"/>
  <c r="F194" i="101"/>
  <c r="E194" i="101"/>
  <c r="F193" i="101"/>
  <c r="E193" i="101"/>
  <c r="F192" i="101"/>
  <c r="E192" i="101"/>
  <c r="F191" i="101"/>
  <c r="E191" i="101"/>
  <c r="F190" i="101"/>
  <c r="E190" i="101"/>
  <c r="F189" i="101"/>
  <c r="E189" i="101"/>
  <c r="F188" i="101"/>
  <c r="E188" i="101"/>
  <c r="F187" i="101"/>
  <c r="E187" i="101"/>
  <c r="F186" i="101"/>
  <c r="E186" i="101"/>
  <c r="F185" i="101"/>
  <c r="E185" i="101"/>
  <c r="F184" i="101"/>
  <c r="E184" i="101"/>
  <c r="F183" i="101"/>
  <c r="E183" i="101"/>
  <c r="F182" i="101"/>
  <c r="E182" i="101"/>
  <c r="F181" i="101"/>
  <c r="E181" i="101"/>
  <c r="F180" i="101"/>
  <c r="E180" i="101"/>
  <c r="F179" i="101"/>
  <c r="E179" i="101"/>
  <c r="F178" i="101"/>
  <c r="E178" i="101"/>
  <c r="F177" i="101"/>
  <c r="E177" i="101"/>
  <c r="F176" i="101"/>
  <c r="E176" i="101"/>
  <c r="F175" i="101"/>
  <c r="E175" i="101"/>
  <c r="F174" i="101"/>
  <c r="E174" i="101"/>
  <c r="F173" i="101"/>
  <c r="E173" i="101"/>
  <c r="F172" i="101"/>
  <c r="E172" i="101"/>
  <c r="F171" i="101"/>
  <c r="E171" i="101"/>
  <c r="F170" i="101"/>
  <c r="E170" i="101"/>
  <c r="F169" i="101"/>
  <c r="E169" i="101"/>
  <c r="F168" i="101"/>
  <c r="E168" i="101"/>
  <c r="F167" i="101"/>
  <c r="E167" i="101"/>
  <c r="F166" i="101"/>
  <c r="E166" i="101"/>
  <c r="F165" i="101"/>
  <c r="E165" i="101"/>
  <c r="F164" i="101"/>
  <c r="E164" i="101"/>
  <c r="F163" i="101"/>
  <c r="E163" i="101"/>
  <c r="F162" i="101"/>
  <c r="E162" i="101"/>
  <c r="F161" i="101"/>
  <c r="E161" i="101"/>
  <c r="F160" i="101"/>
  <c r="E160" i="101"/>
  <c r="F159" i="101"/>
  <c r="E159" i="101"/>
  <c r="F158" i="101"/>
  <c r="E158" i="101"/>
  <c r="F157" i="101"/>
  <c r="E157" i="101"/>
  <c r="F156" i="101"/>
  <c r="E156" i="101"/>
  <c r="F155" i="101"/>
  <c r="E155" i="101"/>
  <c r="F154" i="101"/>
  <c r="E154" i="101"/>
  <c r="F153" i="101"/>
  <c r="E153" i="101"/>
  <c r="F152" i="101"/>
  <c r="E152" i="101"/>
  <c r="F151" i="101"/>
  <c r="E151" i="101"/>
  <c r="F150" i="101"/>
  <c r="E150" i="101"/>
  <c r="F149" i="101"/>
  <c r="E149" i="101"/>
  <c r="F148" i="101"/>
  <c r="E148" i="101"/>
  <c r="F147" i="101"/>
  <c r="E147" i="101"/>
  <c r="F146" i="101"/>
  <c r="E146" i="101"/>
  <c r="F145" i="101"/>
  <c r="E145" i="101"/>
  <c r="F144" i="101"/>
  <c r="E144" i="101"/>
  <c r="F143" i="101"/>
  <c r="E143" i="101"/>
  <c r="F142" i="101"/>
  <c r="E142" i="101"/>
  <c r="F141" i="101"/>
  <c r="E141" i="101"/>
  <c r="F140" i="101"/>
  <c r="E140" i="101"/>
  <c r="F139" i="101"/>
  <c r="E139" i="101"/>
  <c r="F138" i="101"/>
  <c r="E138" i="101"/>
  <c r="F137" i="101"/>
  <c r="E137" i="101"/>
  <c r="F136" i="101"/>
  <c r="E136" i="101"/>
  <c r="F135" i="101"/>
  <c r="E135" i="101"/>
  <c r="F134" i="101"/>
  <c r="E134" i="101"/>
  <c r="F133" i="101"/>
  <c r="E133" i="101"/>
  <c r="F132" i="101"/>
  <c r="E132" i="101"/>
  <c r="F131" i="101"/>
  <c r="E131" i="101"/>
  <c r="F130" i="101"/>
  <c r="E130" i="101"/>
  <c r="F129" i="101"/>
  <c r="E129" i="101"/>
  <c r="F128" i="101"/>
  <c r="E128" i="101"/>
  <c r="F127" i="101"/>
  <c r="E127" i="101"/>
  <c r="F126" i="101"/>
  <c r="E126" i="101"/>
  <c r="F125" i="101"/>
  <c r="E125" i="101"/>
  <c r="F124" i="101"/>
  <c r="E124" i="101"/>
  <c r="F123" i="101"/>
  <c r="E123" i="101"/>
  <c r="F122" i="101"/>
  <c r="E122" i="101"/>
  <c r="F121" i="101"/>
  <c r="E121" i="101"/>
  <c r="F120" i="101"/>
  <c r="E120" i="101"/>
  <c r="F119" i="101"/>
  <c r="E119" i="101"/>
  <c r="F118" i="101"/>
  <c r="E118" i="101"/>
  <c r="F117" i="101"/>
  <c r="E117" i="101"/>
  <c r="F116" i="101"/>
  <c r="E116" i="101"/>
  <c r="F115" i="101"/>
  <c r="E115" i="101"/>
  <c r="F114" i="101"/>
  <c r="E114" i="101"/>
  <c r="F113" i="101"/>
  <c r="E113" i="101"/>
  <c r="F112" i="101"/>
  <c r="E112" i="101"/>
  <c r="F111" i="101"/>
  <c r="E111" i="101"/>
  <c r="F110" i="101"/>
  <c r="E110" i="101"/>
  <c r="F109" i="101"/>
  <c r="E109" i="101"/>
  <c r="F108" i="101"/>
  <c r="E108" i="101"/>
  <c r="F107" i="101"/>
  <c r="E107" i="101"/>
  <c r="F106" i="101"/>
  <c r="E106" i="101"/>
  <c r="F105" i="101"/>
  <c r="E105" i="101"/>
  <c r="F104" i="101"/>
  <c r="E104" i="101"/>
  <c r="F103" i="101"/>
  <c r="E103" i="101"/>
  <c r="F102" i="101"/>
  <c r="E102" i="101"/>
  <c r="F101" i="101"/>
  <c r="E101" i="101"/>
  <c r="F100" i="101"/>
  <c r="E100" i="101"/>
  <c r="F99" i="101"/>
  <c r="E99" i="101"/>
  <c r="F98" i="101"/>
  <c r="E98" i="101"/>
  <c r="F97" i="101"/>
  <c r="E97" i="101"/>
  <c r="F96" i="101"/>
  <c r="E96" i="101"/>
  <c r="F95" i="101"/>
  <c r="E95" i="101"/>
  <c r="F94" i="101"/>
  <c r="E94" i="101"/>
  <c r="F93" i="101"/>
  <c r="E93" i="101"/>
  <c r="F92" i="101"/>
  <c r="E92" i="101"/>
  <c r="F91" i="101"/>
  <c r="E91" i="101"/>
  <c r="F90" i="101"/>
  <c r="E90" i="101"/>
  <c r="F89" i="101"/>
  <c r="E89" i="101"/>
  <c r="F88" i="101"/>
  <c r="E88" i="101"/>
  <c r="F87" i="101"/>
  <c r="E87" i="101"/>
  <c r="F86" i="101"/>
  <c r="E86" i="101"/>
  <c r="F85" i="101"/>
  <c r="E85" i="101"/>
  <c r="F84" i="101"/>
  <c r="E84" i="101"/>
  <c r="F83" i="101"/>
  <c r="E83" i="101"/>
  <c r="F82" i="101"/>
  <c r="E82" i="101"/>
  <c r="F81" i="101"/>
  <c r="E81" i="101"/>
  <c r="F80" i="101"/>
  <c r="E80" i="101"/>
  <c r="F79" i="101"/>
  <c r="E79" i="101"/>
  <c r="F78" i="101"/>
  <c r="E78" i="101"/>
  <c r="F77" i="101"/>
  <c r="E77" i="101"/>
  <c r="F76" i="101"/>
  <c r="E76" i="101"/>
  <c r="F75" i="101"/>
  <c r="E75" i="101"/>
  <c r="F74" i="101"/>
  <c r="E74" i="101"/>
  <c r="F73" i="101"/>
  <c r="E73" i="101"/>
  <c r="F72" i="101"/>
  <c r="E72" i="101"/>
  <c r="F71" i="101"/>
  <c r="E71" i="101"/>
  <c r="F70" i="101"/>
  <c r="E70" i="101"/>
  <c r="F69" i="101"/>
  <c r="E69" i="101"/>
  <c r="F68" i="101"/>
  <c r="E68" i="101"/>
  <c r="F67" i="101"/>
  <c r="E67" i="101"/>
  <c r="F66" i="101"/>
  <c r="E66" i="101"/>
  <c r="F65" i="101"/>
  <c r="E65" i="101"/>
  <c r="F64" i="101"/>
  <c r="E64" i="101"/>
  <c r="F63" i="101"/>
  <c r="E63" i="101"/>
  <c r="F62" i="101"/>
  <c r="E62" i="101"/>
  <c r="F61" i="101"/>
  <c r="E61" i="101"/>
  <c r="F60" i="101"/>
  <c r="E60" i="101"/>
  <c r="F59" i="101"/>
  <c r="E59" i="101"/>
  <c r="F58" i="101"/>
  <c r="E58" i="101"/>
  <c r="F57" i="101"/>
  <c r="E57" i="101"/>
  <c r="F56" i="101"/>
  <c r="E56" i="101"/>
  <c r="F55" i="101"/>
  <c r="E55" i="101"/>
  <c r="F54" i="101"/>
  <c r="E54" i="101"/>
  <c r="F53" i="101"/>
  <c r="E53" i="101"/>
  <c r="F52" i="101"/>
  <c r="E52" i="101"/>
  <c r="F51" i="101"/>
  <c r="E51" i="101"/>
  <c r="F50" i="101"/>
  <c r="E50" i="101"/>
  <c r="F49" i="101"/>
  <c r="E49" i="101"/>
  <c r="F48" i="101"/>
  <c r="E48" i="101"/>
  <c r="F47" i="101"/>
  <c r="E47" i="101"/>
  <c r="F46" i="101"/>
  <c r="E46" i="101"/>
  <c r="F45" i="101"/>
  <c r="E45" i="101"/>
  <c r="F44" i="101"/>
  <c r="E44" i="101"/>
  <c r="F43" i="101"/>
  <c r="E43" i="101"/>
  <c r="F42" i="101"/>
  <c r="E42" i="101"/>
  <c r="F41" i="101"/>
  <c r="E41" i="101"/>
  <c r="F40" i="101"/>
  <c r="E40" i="101"/>
  <c r="F39" i="101"/>
  <c r="E39" i="101"/>
  <c r="F38" i="101"/>
  <c r="E38" i="101"/>
  <c r="F37" i="101"/>
  <c r="E37" i="101"/>
  <c r="F36" i="101"/>
  <c r="E36" i="101"/>
  <c r="F35" i="101"/>
  <c r="E35" i="101"/>
  <c r="F34" i="101"/>
  <c r="E34" i="101"/>
  <c r="F33" i="101"/>
  <c r="E33" i="101"/>
  <c r="F32" i="101"/>
  <c r="E32" i="101"/>
  <c r="F31" i="101"/>
  <c r="E31" i="101"/>
  <c r="F30" i="101"/>
  <c r="E30" i="101"/>
  <c r="F29" i="101"/>
  <c r="E29" i="101"/>
  <c r="F28" i="101"/>
  <c r="E28" i="101"/>
  <c r="F27" i="101"/>
  <c r="E27" i="101"/>
  <c r="F26" i="101"/>
  <c r="E26" i="101"/>
  <c r="F25" i="101"/>
  <c r="E25" i="101"/>
  <c r="F24" i="101"/>
  <c r="E24" i="101"/>
  <c r="F23" i="101"/>
  <c r="E23" i="101"/>
  <c r="F22" i="101"/>
  <c r="E22" i="101"/>
  <c r="F21" i="101"/>
  <c r="E21" i="101"/>
  <c r="F20" i="101"/>
  <c r="E20" i="101"/>
  <c r="F19" i="101"/>
  <c r="E19" i="101"/>
  <c r="F18" i="101"/>
  <c r="E18" i="101"/>
  <c r="F17" i="101"/>
  <c r="E17" i="101"/>
  <c r="F16" i="101"/>
  <c r="E16" i="101"/>
  <c r="F15" i="101"/>
  <c r="E15" i="101"/>
  <c r="F14" i="101"/>
  <c r="E14" i="101"/>
  <c r="F13" i="101"/>
  <c r="E13" i="101"/>
  <c r="F12" i="101"/>
  <c r="E12" i="101"/>
  <c r="F11" i="101"/>
  <c r="E11" i="101"/>
  <c r="F10" i="101"/>
  <c r="E10" i="101"/>
  <c r="F9" i="101"/>
  <c r="E9" i="101"/>
  <c r="F8" i="101"/>
  <c r="E8" i="101"/>
  <c r="F7" i="101"/>
  <c r="E7" i="101"/>
  <c r="F6" i="101"/>
  <c r="E6" i="101"/>
  <c r="F5" i="101"/>
  <c r="E5" i="101"/>
  <c r="F4" i="101"/>
  <c r="E4" i="101"/>
  <c r="F3" i="101"/>
  <c r="E3" i="101"/>
  <c r="J436" i="98"/>
  <c r="I436" i="98"/>
  <c r="H436" i="98"/>
  <c r="F279" i="100"/>
  <c r="E279" i="100"/>
  <c r="F278" i="100"/>
  <c r="E278" i="100"/>
  <c r="F277" i="100"/>
  <c r="E277" i="100"/>
  <c r="F276" i="100"/>
  <c r="E276" i="100"/>
  <c r="F275" i="100"/>
  <c r="E275" i="100"/>
  <c r="F274" i="100"/>
  <c r="E274" i="100"/>
  <c r="F273" i="100"/>
  <c r="E273" i="100"/>
  <c r="F272" i="100"/>
  <c r="E272" i="100"/>
  <c r="F271" i="100"/>
  <c r="E271" i="100"/>
  <c r="F270" i="100"/>
  <c r="E270" i="100"/>
  <c r="F269" i="100"/>
  <c r="E269" i="100"/>
  <c r="F268" i="100"/>
  <c r="E268" i="100"/>
  <c r="F267" i="100"/>
  <c r="E267" i="100"/>
  <c r="F266" i="100"/>
  <c r="E266" i="100"/>
  <c r="F265" i="100"/>
  <c r="E265" i="100"/>
  <c r="F264" i="100"/>
  <c r="E264" i="100"/>
  <c r="F263" i="100"/>
  <c r="E263" i="100"/>
  <c r="F262" i="100"/>
  <c r="E262" i="100"/>
  <c r="F261" i="100"/>
  <c r="E261" i="100"/>
  <c r="F260" i="100"/>
  <c r="E260" i="100"/>
  <c r="F259" i="100"/>
  <c r="E259" i="100"/>
  <c r="F258" i="100"/>
  <c r="E258" i="100"/>
  <c r="F257" i="100"/>
  <c r="E257" i="100"/>
  <c r="F256" i="100"/>
  <c r="E256" i="100"/>
  <c r="F255" i="100"/>
  <c r="E255" i="100"/>
  <c r="F254" i="100"/>
  <c r="E254" i="100"/>
  <c r="F253" i="100"/>
  <c r="E253" i="100"/>
  <c r="F252" i="100"/>
  <c r="E252" i="100"/>
  <c r="F251" i="100"/>
  <c r="E251" i="100"/>
  <c r="F250" i="100"/>
  <c r="E250" i="100"/>
  <c r="F249" i="100"/>
  <c r="E249" i="100"/>
  <c r="F248" i="100"/>
  <c r="E248" i="100"/>
  <c r="F247" i="100"/>
  <c r="E247" i="100"/>
  <c r="F246" i="100"/>
  <c r="E246" i="100"/>
  <c r="F245" i="100"/>
  <c r="E245" i="100"/>
  <c r="F244" i="100"/>
  <c r="E244" i="100"/>
  <c r="F243" i="100"/>
  <c r="E243" i="100"/>
  <c r="F242" i="100"/>
  <c r="E242" i="100"/>
  <c r="F241" i="100"/>
  <c r="E241" i="100"/>
  <c r="F240" i="100"/>
  <c r="E240" i="100"/>
  <c r="F239" i="100"/>
  <c r="E239" i="100"/>
  <c r="F238" i="100"/>
  <c r="E238" i="100"/>
  <c r="F237" i="100"/>
  <c r="E237" i="100"/>
  <c r="F236" i="100"/>
  <c r="E236" i="100"/>
  <c r="F235" i="100"/>
  <c r="E235" i="100"/>
  <c r="F234" i="100"/>
  <c r="E234" i="100"/>
  <c r="F233" i="100"/>
  <c r="E233" i="100"/>
  <c r="F232" i="100"/>
  <c r="E232" i="100"/>
  <c r="F231" i="100"/>
  <c r="E231" i="100"/>
  <c r="F230" i="100"/>
  <c r="E230" i="100"/>
  <c r="F229" i="100"/>
  <c r="E229" i="100"/>
  <c r="F228" i="100"/>
  <c r="E228" i="100"/>
  <c r="F227" i="100"/>
  <c r="E227" i="100"/>
  <c r="F226" i="100"/>
  <c r="E226" i="100"/>
  <c r="F225" i="100"/>
  <c r="E225" i="100"/>
  <c r="F224" i="100"/>
  <c r="E224" i="100"/>
  <c r="F223" i="100"/>
  <c r="E223" i="100"/>
  <c r="F222" i="100"/>
  <c r="E222" i="100"/>
  <c r="F221" i="100"/>
  <c r="E221" i="100"/>
  <c r="F220" i="100"/>
  <c r="E220" i="100"/>
  <c r="F219" i="100"/>
  <c r="E219" i="100"/>
  <c r="F218" i="100"/>
  <c r="E218" i="100"/>
  <c r="F217" i="100"/>
  <c r="E217" i="100"/>
  <c r="F216" i="100"/>
  <c r="E216" i="100"/>
  <c r="F215" i="100"/>
  <c r="E215" i="100"/>
  <c r="F214" i="100"/>
  <c r="E214" i="100"/>
  <c r="F213" i="100"/>
  <c r="E213" i="100"/>
  <c r="F212" i="100"/>
  <c r="E212" i="100"/>
  <c r="F211" i="100"/>
  <c r="E211" i="100"/>
  <c r="F210" i="100"/>
  <c r="E210" i="100"/>
  <c r="F209" i="100"/>
  <c r="E209" i="100"/>
  <c r="F208" i="100"/>
  <c r="E208" i="100"/>
  <c r="F207" i="100"/>
  <c r="E207" i="100"/>
  <c r="F206" i="100"/>
  <c r="E206" i="100"/>
  <c r="F205" i="100"/>
  <c r="E205" i="100"/>
  <c r="F204" i="100"/>
  <c r="E204" i="100"/>
  <c r="F203" i="100"/>
  <c r="E203" i="100"/>
  <c r="F202" i="100"/>
  <c r="E202" i="100"/>
  <c r="F201" i="100"/>
  <c r="E201" i="100"/>
  <c r="F200" i="100"/>
  <c r="E200" i="100"/>
  <c r="F199" i="100"/>
  <c r="E199" i="100"/>
  <c r="F198" i="100"/>
  <c r="E198" i="100"/>
  <c r="F197" i="100"/>
  <c r="E197" i="100"/>
  <c r="F196" i="100"/>
  <c r="E196" i="100"/>
  <c r="F195" i="100"/>
  <c r="E195" i="100"/>
  <c r="F194" i="100"/>
  <c r="E194" i="100"/>
  <c r="F193" i="100"/>
  <c r="E193" i="100"/>
  <c r="F192" i="100"/>
  <c r="E192" i="100"/>
  <c r="F191" i="100"/>
  <c r="E191" i="100"/>
  <c r="F190" i="100"/>
  <c r="E190" i="100"/>
  <c r="F189" i="100"/>
  <c r="E189" i="100"/>
  <c r="F188" i="100"/>
  <c r="E188" i="100"/>
  <c r="F187" i="100"/>
  <c r="E187" i="100"/>
  <c r="F186" i="100"/>
  <c r="E186" i="100"/>
  <c r="F185" i="100"/>
  <c r="E185" i="100"/>
  <c r="F184" i="100"/>
  <c r="E184" i="100"/>
  <c r="F183" i="100"/>
  <c r="E183" i="100"/>
  <c r="F182" i="100"/>
  <c r="E182" i="100"/>
  <c r="F181" i="100"/>
  <c r="E181" i="100"/>
  <c r="F180" i="100"/>
  <c r="E180" i="100"/>
  <c r="F179" i="100"/>
  <c r="E179" i="100"/>
  <c r="F178" i="100"/>
  <c r="E178" i="100"/>
  <c r="F177" i="100"/>
  <c r="E177" i="100"/>
  <c r="F176" i="100"/>
  <c r="E176" i="100"/>
  <c r="F175" i="100"/>
  <c r="E175" i="100"/>
  <c r="F174" i="100"/>
  <c r="E174" i="100"/>
  <c r="F173" i="100"/>
  <c r="E173" i="100"/>
  <c r="F172" i="100"/>
  <c r="E172" i="100"/>
  <c r="F171" i="100"/>
  <c r="E171" i="100"/>
  <c r="F170" i="100"/>
  <c r="E170" i="100"/>
  <c r="F169" i="100"/>
  <c r="E169" i="100"/>
  <c r="F168" i="100"/>
  <c r="E168" i="100"/>
  <c r="F167" i="100"/>
  <c r="E167" i="100"/>
  <c r="F166" i="100"/>
  <c r="E166" i="100"/>
  <c r="F165" i="100"/>
  <c r="E165" i="100"/>
  <c r="F164" i="100"/>
  <c r="E164" i="100"/>
  <c r="F163" i="100"/>
  <c r="E163" i="100"/>
  <c r="F162" i="100"/>
  <c r="E162" i="100"/>
  <c r="F161" i="100"/>
  <c r="E161" i="100"/>
  <c r="F160" i="100"/>
  <c r="E160" i="100"/>
  <c r="F159" i="100"/>
  <c r="E159" i="100"/>
  <c r="F158" i="100"/>
  <c r="E158" i="100"/>
  <c r="F157" i="100"/>
  <c r="E157" i="100"/>
  <c r="F156" i="100"/>
  <c r="E156" i="100"/>
  <c r="F155" i="100"/>
  <c r="E155" i="100"/>
  <c r="F154" i="100"/>
  <c r="E154" i="100"/>
  <c r="F153" i="100"/>
  <c r="E153" i="100"/>
  <c r="F152" i="100"/>
  <c r="E152" i="100"/>
  <c r="F151" i="100"/>
  <c r="E151" i="100"/>
  <c r="F150" i="100"/>
  <c r="E150" i="100"/>
  <c r="F149" i="100"/>
  <c r="E149" i="100"/>
  <c r="F148" i="100"/>
  <c r="E148" i="100"/>
  <c r="F147" i="100"/>
  <c r="E147" i="100"/>
  <c r="F146" i="100"/>
  <c r="E146" i="100"/>
  <c r="F145" i="100"/>
  <c r="E145" i="100"/>
  <c r="F144" i="100"/>
  <c r="E144" i="100"/>
  <c r="F143" i="100"/>
  <c r="E143" i="100"/>
  <c r="F142" i="100"/>
  <c r="E142" i="100"/>
  <c r="F141" i="100"/>
  <c r="E141" i="100"/>
  <c r="F140" i="100"/>
  <c r="E140" i="100"/>
  <c r="F139" i="100"/>
  <c r="E139" i="100"/>
  <c r="F138" i="100"/>
  <c r="E138" i="100"/>
  <c r="F137" i="100"/>
  <c r="E137" i="100"/>
  <c r="F136" i="100"/>
  <c r="E136" i="100"/>
  <c r="F135" i="100"/>
  <c r="E135" i="100"/>
  <c r="F134" i="100"/>
  <c r="E134" i="100"/>
  <c r="F133" i="100"/>
  <c r="E133" i="100"/>
  <c r="F132" i="100"/>
  <c r="E132" i="100"/>
  <c r="F131" i="100"/>
  <c r="E131" i="100"/>
  <c r="F130" i="100"/>
  <c r="E130" i="100"/>
  <c r="F129" i="100"/>
  <c r="E129" i="100"/>
  <c r="F128" i="100"/>
  <c r="E128" i="100"/>
  <c r="F127" i="100"/>
  <c r="E127" i="100"/>
  <c r="F126" i="100"/>
  <c r="E126" i="100"/>
  <c r="F125" i="100"/>
  <c r="E125" i="100"/>
  <c r="F124" i="100"/>
  <c r="E124" i="100"/>
  <c r="F123" i="100"/>
  <c r="E123" i="100"/>
  <c r="F122" i="100"/>
  <c r="E122" i="100"/>
  <c r="F121" i="100"/>
  <c r="E121" i="100"/>
  <c r="F120" i="100"/>
  <c r="E120" i="100"/>
  <c r="F119" i="100"/>
  <c r="E119" i="100"/>
  <c r="F118" i="100"/>
  <c r="E118" i="100"/>
  <c r="F117" i="100"/>
  <c r="E117" i="100"/>
  <c r="F116" i="100"/>
  <c r="E116" i="100"/>
  <c r="F115" i="100"/>
  <c r="E115" i="100"/>
  <c r="F114" i="100"/>
  <c r="E114" i="100"/>
  <c r="F113" i="100"/>
  <c r="E113" i="100"/>
  <c r="F112" i="100"/>
  <c r="E112" i="100"/>
  <c r="F111" i="100"/>
  <c r="E111" i="100"/>
  <c r="F110" i="100"/>
  <c r="E110" i="100"/>
  <c r="F109" i="100"/>
  <c r="E109" i="100"/>
  <c r="F108" i="100"/>
  <c r="E108" i="100"/>
  <c r="F107" i="100"/>
  <c r="E107" i="100"/>
  <c r="F106" i="100"/>
  <c r="E106" i="100"/>
  <c r="F105" i="100"/>
  <c r="E105" i="100"/>
  <c r="F104" i="100"/>
  <c r="E104" i="100"/>
  <c r="F103" i="100"/>
  <c r="E103" i="100"/>
  <c r="F102" i="100"/>
  <c r="E102" i="100"/>
  <c r="F101" i="100"/>
  <c r="E101" i="100"/>
  <c r="F100" i="100"/>
  <c r="E100" i="100"/>
  <c r="F99" i="100"/>
  <c r="E99" i="100"/>
  <c r="F98" i="100"/>
  <c r="E98" i="100"/>
  <c r="F97" i="100"/>
  <c r="E97" i="100"/>
  <c r="F96" i="100"/>
  <c r="E96" i="100"/>
  <c r="F95" i="100"/>
  <c r="E95" i="100"/>
  <c r="F94" i="100"/>
  <c r="E94" i="100"/>
  <c r="F93" i="100"/>
  <c r="E93" i="100"/>
  <c r="F92" i="100"/>
  <c r="E92" i="100"/>
  <c r="F91" i="100"/>
  <c r="E91" i="100"/>
  <c r="F90" i="100"/>
  <c r="E90" i="100"/>
  <c r="F89" i="100"/>
  <c r="E89" i="100"/>
  <c r="F88" i="100"/>
  <c r="E88" i="100"/>
  <c r="F87" i="100"/>
  <c r="E87" i="100"/>
  <c r="F86" i="100"/>
  <c r="E86" i="100"/>
  <c r="F85" i="100"/>
  <c r="E85" i="100"/>
  <c r="F84" i="100"/>
  <c r="E84" i="100"/>
  <c r="F83" i="100"/>
  <c r="E83" i="100"/>
  <c r="F82" i="100"/>
  <c r="E82" i="100"/>
  <c r="F81" i="100"/>
  <c r="E81" i="100"/>
  <c r="F80" i="100"/>
  <c r="E80" i="100"/>
  <c r="F79" i="100"/>
  <c r="E79" i="100"/>
  <c r="F78" i="100"/>
  <c r="E78" i="100"/>
  <c r="F77" i="100"/>
  <c r="E77" i="100"/>
  <c r="F76" i="100"/>
  <c r="E76" i="100"/>
  <c r="F75" i="100"/>
  <c r="E75" i="100"/>
  <c r="F74" i="100"/>
  <c r="E74" i="100"/>
  <c r="F73" i="100"/>
  <c r="E73" i="100"/>
  <c r="F72" i="100"/>
  <c r="E72" i="100"/>
  <c r="F71" i="100"/>
  <c r="E71" i="100"/>
  <c r="F70" i="100"/>
  <c r="E70" i="100"/>
  <c r="F69" i="100"/>
  <c r="E69" i="100"/>
  <c r="F68" i="100"/>
  <c r="E68" i="100"/>
  <c r="F67" i="100"/>
  <c r="E67" i="100"/>
  <c r="F66" i="100"/>
  <c r="E66" i="100"/>
  <c r="F65" i="100"/>
  <c r="E65" i="100"/>
  <c r="F64" i="100"/>
  <c r="E64" i="100"/>
  <c r="F63" i="100"/>
  <c r="E63" i="100"/>
  <c r="F62" i="100"/>
  <c r="E62" i="100"/>
  <c r="F61" i="100"/>
  <c r="E61" i="100"/>
  <c r="F60" i="100"/>
  <c r="E60" i="100"/>
  <c r="F59" i="100"/>
  <c r="E59" i="100"/>
  <c r="F58" i="100"/>
  <c r="E58" i="100"/>
  <c r="F57" i="100"/>
  <c r="E57" i="100"/>
  <c r="F56" i="100"/>
  <c r="E56" i="100"/>
  <c r="F55" i="100"/>
  <c r="E55" i="100"/>
  <c r="F54" i="100"/>
  <c r="E54" i="100"/>
  <c r="F53" i="100"/>
  <c r="E53" i="100"/>
  <c r="F52" i="100"/>
  <c r="E52" i="100"/>
  <c r="F51" i="100"/>
  <c r="E51" i="100"/>
  <c r="F50" i="100"/>
  <c r="E50" i="100"/>
  <c r="F49" i="100"/>
  <c r="E49" i="100"/>
  <c r="F48" i="100"/>
  <c r="E48" i="100"/>
  <c r="F47" i="100"/>
  <c r="E47" i="100"/>
  <c r="F46" i="100"/>
  <c r="E46" i="100"/>
  <c r="F45" i="100"/>
  <c r="E45" i="100"/>
  <c r="F44" i="100"/>
  <c r="E44" i="100"/>
  <c r="F43" i="100"/>
  <c r="E43" i="100"/>
  <c r="F42" i="100"/>
  <c r="E42" i="100"/>
  <c r="F41" i="100"/>
  <c r="E41" i="100"/>
  <c r="F40" i="100"/>
  <c r="E40" i="100"/>
  <c r="F39" i="100"/>
  <c r="E39" i="100"/>
  <c r="F38" i="100"/>
  <c r="E38" i="100"/>
  <c r="F37" i="100"/>
  <c r="E37" i="100"/>
  <c r="F36" i="100"/>
  <c r="E36" i="100"/>
  <c r="F35" i="100"/>
  <c r="E35" i="100"/>
  <c r="F34" i="100"/>
  <c r="E34" i="100"/>
  <c r="F33" i="100"/>
  <c r="E33" i="100"/>
  <c r="F32" i="100"/>
  <c r="E32" i="100"/>
  <c r="F31" i="100"/>
  <c r="E31" i="100"/>
  <c r="F30" i="100"/>
  <c r="E30" i="100"/>
  <c r="F29" i="100"/>
  <c r="E29" i="100"/>
  <c r="F28" i="100"/>
  <c r="E28" i="100"/>
  <c r="F27" i="100"/>
  <c r="E27" i="100"/>
  <c r="F26" i="100"/>
  <c r="E26" i="100"/>
  <c r="F25" i="100"/>
  <c r="E25" i="100"/>
  <c r="F24" i="100"/>
  <c r="E24" i="100"/>
  <c r="F23" i="100"/>
  <c r="E23" i="100"/>
  <c r="F22" i="100"/>
  <c r="E22" i="100"/>
  <c r="F21" i="100"/>
  <c r="E21" i="100"/>
  <c r="F20" i="100"/>
  <c r="E20" i="100"/>
  <c r="F19" i="100"/>
  <c r="E19" i="100"/>
  <c r="F18" i="100"/>
  <c r="E18" i="100"/>
  <c r="F17" i="100"/>
  <c r="E17" i="100"/>
  <c r="F16" i="100"/>
  <c r="E16" i="100"/>
  <c r="F15" i="100"/>
  <c r="E15" i="100"/>
  <c r="F14" i="100"/>
  <c r="E14" i="100"/>
  <c r="F13" i="100"/>
  <c r="E13" i="100"/>
  <c r="F12" i="100"/>
  <c r="E12" i="100"/>
  <c r="F11" i="100"/>
  <c r="E11" i="100"/>
  <c r="F10" i="100"/>
  <c r="E10" i="100"/>
  <c r="F9" i="100"/>
  <c r="E9" i="100"/>
  <c r="F8" i="100"/>
  <c r="E8" i="100"/>
  <c r="F7" i="100"/>
  <c r="E7" i="100"/>
  <c r="F6" i="100"/>
  <c r="E6" i="100"/>
  <c r="F5" i="100"/>
  <c r="E5" i="100"/>
  <c r="F4" i="100"/>
  <c r="K4" i="100" s="1"/>
  <c r="K5" i="100" s="1"/>
  <c r="K6" i="100" s="1"/>
  <c r="K7" i="100" s="1"/>
  <c r="K8" i="100" s="1"/>
  <c r="K9" i="100" s="1"/>
  <c r="K10" i="100" s="1"/>
  <c r="K11" i="100" s="1"/>
  <c r="K12" i="100" s="1"/>
  <c r="K13" i="100" s="1"/>
  <c r="K14" i="100" s="1"/>
  <c r="K15" i="100" s="1"/>
  <c r="K16" i="100" s="1"/>
  <c r="K17" i="100" s="1"/>
  <c r="K18" i="100" s="1"/>
  <c r="K19" i="100" s="1"/>
  <c r="K20" i="100" s="1"/>
  <c r="K21" i="100" s="1"/>
  <c r="K22" i="100" s="1"/>
  <c r="K23" i="100" s="1"/>
  <c r="K24" i="100" s="1"/>
  <c r="K25" i="100" s="1"/>
  <c r="K26" i="100" s="1"/>
  <c r="K27" i="100" s="1"/>
  <c r="K28" i="100" s="1"/>
  <c r="K29" i="100" s="1"/>
  <c r="K30" i="100" s="1"/>
  <c r="K31" i="100" s="1"/>
  <c r="K32" i="100" s="1"/>
  <c r="K33" i="100" s="1"/>
  <c r="K34" i="100" s="1"/>
  <c r="K35" i="100" s="1"/>
  <c r="K36" i="100" s="1"/>
  <c r="K37" i="100" s="1"/>
  <c r="K38" i="100" s="1"/>
  <c r="K39" i="100" s="1"/>
  <c r="K40" i="100" s="1"/>
  <c r="K41" i="100" s="1"/>
  <c r="K42" i="100" s="1"/>
  <c r="K43" i="100" s="1"/>
  <c r="K44" i="100" s="1"/>
  <c r="K45" i="100" s="1"/>
  <c r="K46" i="100" s="1"/>
  <c r="K47" i="100" s="1"/>
  <c r="K48" i="100" s="1"/>
  <c r="K49" i="100" s="1"/>
  <c r="K50" i="100" s="1"/>
  <c r="K51" i="100" s="1"/>
  <c r="K52" i="100" s="1"/>
  <c r="K53" i="100" s="1"/>
  <c r="K54" i="100" s="1"/>
  <c r="K55" i="100" s="1"/>
  <c r="K56" i="100" s="1"/>
  <c r="K57" i="100" s="1"/>
  <c r="K58" i="100" s="1"/>
  <c r="K59" i="100" s="1"/>
  <c r="K60" i="100" s="1"/>
  <c r="K61" i="100" s="1"/>
  <c r="K62" i="100" s="1"/>
  <c r="K63" i="100" s="1"/>
  <c r="K64" i="100" s="1"/>
  <c r="K65" i="100" s="1"/>
  <c r="K66" i="100" s="1"/>
  <c r="K67" i="100" s="1"/>
  <c r="K68" i="100" s="1"/>
  <c r="K69" i="100" s="1"/>
  <c r="K70" i="100" s="1"/>
  <c r="K71" i="100" s="1"/>
  <c r="K72" i="100" s="1"/>
  <c r="K73" i="100" s="1"/>
  <c r="K74" i="100" s="1"/>
  <c r="K75" i="100" s="1"/>
  <c r="K76" i="100" s="1"/>
  <c r="K77" i="100" s="1"/>
  <c r="K78" i="100" s="1"/>
  <c r="K79" i="100" s="1"/>
  <c r="K80" i="100" s="1"/>
  <c r="K81" i="100" s="1"/>
  <c r="K82" i="100" s="1"/>
  <c r="K83" i="100" s="1"/>
  <c r="K84" i="100" s="1"/>
  <c r="K85" i="100" s="1"/>
  <c r="K86" i="100" s="1"/>
  <c r="K87" i="100" s="1"/>
  <c r="K88" i="100" s="1"/>
  <c r="K89" i="100" s="1"/>
  <c r="K90" i="100" s="1"/>
  <c r="K91" i="100" s="1"/>
  <c r="K92" i="100" s="1"/>
  <c r="K93" i="100" s="1"/>
  <c r="K94" i="100" s="1"/>
  <c r="K95" i="100" s="1"/>
  <c r="K96" i="100" s="1"/>
  <c r="K97" i="100" s="1"/>
  <c r="K98" i="100" s="1"/>
  <c r="K99" i="100" s="1"/>
  <c r="K100" i="100" s="1"/>
  <c r="K101" i="100" s="1"/>
  <c r="K102" i="100" s="1"/>
  <c r="K103" i="100" s="1"/>
  <c r="K104" i="100" s="1"/>
  <c r="K105" i="100" s="1"/>
  <c r="K106" i="100" s="1"/>
  <c r="K107" i="100" s="1"/>
  <c r="K108" i="100" s="1"/>
  <c r="K109" i="100" s="1"/>
  <c r="K110" i="100" s="1"/>
  <c r="K111" i="100" s="1"/>
  <c r="K112" i="100" s="1"/>
  <c r="K113" i="100" s="1"/>
  <c r="K114" i="100" s="1"/>
  <c r="K115" i="100" s="1"/>
  <c r="K116" i="100" s="1"/>
  <c r="K117" i="100" s="1"/>
  <c r="K118" i="100" s="1"/>
  <c r="K119" i="100" s="1"/>
  <c r="K120" i="100" s="1"/>
  <c r="K121" i="100" s="1"/>
  <c r="K122" i="100" s="1"/>
  <c r="K123" i="100" s="1"/>
  <c r="K124" i="100" s="1"/>
  <c r="K125" i="100" s="1"/>
  <c r="K126" i="100" s="1"/>
  <c r="K127" i="100" s="1"/>
  <c r="K128" i="100" s="1"/>
  <c r="K129" i="100" s="1"/>
  <c r="K130" i="100" s="1"/>
  <c r="K131" i="100" s="1"/>
  <c r="K132" i="100" s="1"/>
  <c r="K133" i="100" s="1"/>
  <c r="K134" i="100" s="1"/>
  <c r="K135" i="100" s="1"/>
  <c r="K136" i="100" s="1"/>
  <c r="K137" i="100" s="1"/>
  <c r="K138" i="100" s="1"/>
  <c r="K139" i="100" s="1"/>
  <c r="K140" i="100" s="1"/>
  <c r="K141" i="100" s="1"/>
  <c r="K142" i="100" s="1"/>
  <c r="K143" i="100" s="1"/>
  <c r="K144" i="100" s="1"/>
  <c r="K145" i="100" s="1"/>
  <c r="K146" i="100" s="1"/>
  <c r="K147" i="100" s="1"/>
  <c r="K148" i="100" s="1"/>
  <c r="K149" i="100" s="1"/>
  <c r="K150" i="100" s="1"/>
  <c r="K151" i="100" s="1"/>
  <c r="K152" i="100" s="1"/>
  <c r="K153" i="100" s="1"/>
  <c r="K154" i="100" s="1"/>
  <c r="K155" i="100" s="1"/>
  <c r="K156" i="100" s="1"/>
  <c r="K157" i="100" s="1"/>
  <c r="K158" i="100" s="1"/>
  <c r="K159" i="100" s="1"/>
  <c r="K160" i="100" s="1"/>
  <c r="K161" i="100" s="1"/>
  <c r="K162" i="100" s="1"/>
  <c r="K163" i="100" s="1"/>
  <c r="K164" i="100" s="1"/>
  <c r="K165" i="100" s="1"/>
  <c r="K166" i="100" s="1"/>
  <c r="K167" i="100" s="1"/>
  <c r="K168" i="100" s="1"/>
  <c r="K169" i="100" s="1"/>
  <c r="K170" i="100" s="1"/>
  <c r="K171" i="100" s="1"/>
  <c r="K172" i="100" s="1"/>
  <c r="K173" i="100" s="1"/>
  <c r="K174" i="100" s="1"/>
  <c r="K175" i="100" s="1"/>
  <c r="K176" i="100" s="1"/>
  <c r="K177" i="100" s="1"/>
  <c r="K178" i="100" s="1"/>
  <c r="K179" i="100" s="1"/>
  <c r="K180" i="100" s="1"/>
  <c r="K181" i="100" s="1"/>
  <c r="K182" i="100" s="1"/>
  <c r="K183" i="100" s="1"/>
  <c r="K184" i="100" s="1"/>
  <c r="K185" i="100" s="1"/>
  <c r="K186" i="100" s="1"/>
  <c r="K187" i="100" s="1"/>
  <c r="K188" i="100" s="1"/>
  <c r="K189" i="100" s="1"/>
  <c r="K190" i="100" s="1"/>
  <c r="K191" i="100" s="1"/>
  <c r="K192" i="100" s="1"/>
  <c r="K193" i="100" s="1"/>
  <c r="K194" i="100" s="1"/>
  <c r="K195" i="100" s="1"/>
  <c r="K196" i="100" s="1"/>
  <c r="K197" i="100" s="1"/>
  <c r="K198" i="100" s="1"/>
  <c r="K199" i="100" s="1"/>
  <c r="K200" i="100" s="1"/>
  <c r="K201" i="100" s="1"/>
  <c r="K202" i="100" s="1"/>
  <c r="K203" i="100" s="1"/>
  <c r="K204" i="100" s="1"/>
  <c r="K205" i="100" s="1"/>
  <c r="K206" i="100" s="1"/>
  <c r="K207" i="100" s="1"/>
  <c r="K208" i="100" s="1"/>
  <c r="K209" i="100" s="1"/>
  <c r="K210" i="100" s="1"/>
  <c r="K211" i="100" s="1"/>
  <c r="K212" i="100" s="1"/>
  <c r="K213" i="100" s="1"/>
  <c r="K214" i="100" s="1"/>
  <c r="K215" i="100" s="1"/>
  <c r="K216" i="100" s="1"/>
  <c r="K217" i="100" s="1"/>
  <c r="K218" i="100" s="1"/>
  <c r="K219" i="100" s="1"/>
  <c r="K220" i="100" s="1"/>
  <c r="K221" i="100" s="1"/>
  <c r="K222" i="100" s="1"/>
  <c r="K223" i="100" s="1"/>
  <c r="K224" i="100" s="1"/>
  <c r="K225" i="100" s="1"/>
  <c r="K226" i="100" s="1"/>
  <c r="K227" i="100" s="1"/>
  <c r="K228" i="100" s="1"/>
  <c r="K229" i="100" s="1"/>
  <c r="K230" i="100" s="1"/>
  <c r="K231" i="100" s="1"/>
  <c r="K232" i="100" s="1"/>
  <c r="K233" i="100" s="1"/>
  <c r="K234" i="100" s="1"/>
  <c r="K235" i="100" s="1"/>
  <c r="K236" i="100" s="1"/>
  <c r="K237" i="100" s="1"/>
  <c r="K238" i="100" s="1"/>
  <c r="K239" i="100" s="1"/>
  <c r="K240" i="100" s="1"/>
  <c r="K241" i="100" s="1"/>
  <c r="K242" i="100" s="1"/>
  <c r="K243" i="100" s="1"/>
  <c r="K244" i="100" s="1"/>
  <c r="K245" i="100" s="1"/>
  <c r="K246" i="100" s="1"/>
  <c r="K247" i="100" s="1"/>
  <c r="K248" i="100" s="1"/>
  <c r="K249" i="100" s="1"/>
  <c r="K250" i="100" s="1"/>
  <c r="K251" i="100" s="1"/>
  <c r="K252" i="100" s="1"/>
  <c r="K253" i="100" s="1"/>
  <c r="K254" i="100" s="1"/>
  <c r="K255" i="100" s="1"/>
  <c r="K256" i="100" s="1"/>
  <c r="K257" i="100" s="1"/>
  <c r="K258" i="100" s="1"/>
  <c r="K259" i="100" s="1"/>
  <c r="K260" i="100" s="1"/>
  <c r="K261" i="100" s="1"/>
  <c r="K262" i="100" s="1"/>
  <c r="K263" i="100" s="1"/>
  <c r="K264" i="100" s="1"/>
  <c r="K265" i="100" s="1"/>
  <c r="K266" i="100" s="1"/>
  <c r="K267" i="100" s="1"/>
  <c r="K268" i="100" s="1"/>
  <c r="K269" i="100" s="1"/>
  <c r="K270" i="100" s="1"/>
  <c r="K271" i="100" s="1"/>
  <c r="K272" i="100" s="1"/>
  <c r="K273" i="100" s="1"/>
  <c r="K274" i="100" s="1"/>
  <c r="K275" i="100" s="1"/>
  <c r="K276" i="100" s="1"/>
  <c r="K277" i="100" s="1"/>
  <c r="K278" i="100" s="1"/>
  <c r="K279" i="100" s="1"/>
  <c r="E4" i="100"/>
  <c r="F3" i="100"/>
  <c r="E3" i="100"/>
  <c r="F304" i="99"/>
  <c r="E304" i="99"/>
  <c r="F302" i="99"/>
  <c r="E302" i="99"/>
  <c r="F301" i="99"/>
  <c r="E301" i="99"/>
  <c r="F300" i="99"/>
  <c r="E300" i="99"/>
  <c r="F299" i="99"/>
  <c r="E299" i="99"/>
  <c r="F298" i="99"/>
  <c r="E298" i="99"/>
  <c r="F297" i="99"/>
  <c r="E297" i="99"/>
  <c r="F296" i="99"/>
  <c r="E296" i="99"/>
  <c r="F295" i="99"/>
  <c r="E295" i="99"/>
  <c r="F294" i="99"/>
  <c r="E294" i="99"/>
  <c r="F293" i="99"/>
  <c r="E293" i="99"/>
  <c r="F292" i="99"/>
  <c r="E292" i="99"/>
  <c r="F291" i="99"/>
  <c r="E291" i="99"/>
  <c r="F290" i="99"/>
  <c r="E290" i="99"/>
  <c r="F289" i="99"/>
  <c r="E289" i="99"/>
  <c r="F288" i="99"/>
  <c r="E288" i="99"/>
  <c r="F287" i="99"/>
  <c r="E287" i="99"/>
  <c r="F286" i="99"/>
  <c r="E286" i="99"/>
  <c r="F285" i="99"/>
  <c r="E285" i="99"/>
  <c r="F284" i="99"/>
  <c r="E284" i="99"/>
  <c r="F283" i="99"/>
  <c r="E283" i="99"/>
  <c r="F282" i="99"/>
  <c r="E282" i="99"/>
  <c r="F281" i="99"/>
  <c r="E281" i="99"/>
  <c r="F280" i="99"/>
  <c r="E280" i="99"/>
  <c r="F279" i="99"/>
  <c r="E279" i="99"/>
  <c r="F278" i="99"/>
  <c r="E278" i="99"/>
  <c r="F277" i="99"/>
  <c r="E277" i="99"/>
  <c r="F276" i="99"/>
  <c r="E276" i="99"/>
  <c r="F275" i="99"/>
  <c r="E275" i="99"/>
  <c r="F274" i="99"/>
  <c r="E274" i="99"/>
  <c r="F273" i="99"/>
  <c r="E273" i="99"/>
  <c r="F272" i="99"/>
  <c r="E272" i="99"/>
  <c r="F271" i="99"/>
  <c r="E271" i="99"/>
  <c r="F270" i="99"/>
  <c r="E270" i="99"/>
  <c r="F269" i="99"/>
  <c r="E269" i="99"/>
  <c r="F268" i="99"/>
  <c r="E268" i="99"/>
  <c r="F267" i="99"/>
  <c r="E267" i="99"/>
  <c r="F266" i="99"/>
  <c r="E266" i="99"/>
  <c r="F265" i="99"/>
  <c r="E265" i="99"/>
  <c r="F264" i="99"/>
  <c r="E264" i="99"/>
  <c r="F263" i="99"/>
  <c r="E263" i="99"/>
  <c r="F262" i="99"/>
  <c r="E262" i="99"/>
  <c r="F261" i="99"/>
  <c r="E261" i="99"/>
  <c r="F260" i="99"/>
  <c r="E260" i="99"/>
  <c r="F259" i="99"/>
  <c r="E259" i="99"/>
  <c r="F258" i="99"/>
  <c r="E258" i="99"/>
  <c r="F257" i="99"/>
  <c r="E257" i="99"/>
  <c r="F256" i="99"/>
  <c r="E256" i="99"/>
  <c r="F255" i="99"/>
  <c r="E255" i="99"/>
  <c r="F254" i="99"/>
  <c r="E254" i="99"/>
  <c r="F253" i="99"/>
  <c r="E253" i="99"/>
  <c r="F252" i="99"/>
  <c r="E252" i="99"/>
  <c r="F251" i="99"/>
  <c r="E251" i="99"/>
  <c r="F250" i="99"/>
  <c r="E250" i="99"/>
  <c r="F249" i="99"/>
  <c r="E249" i="99"/>
  <c r="F248" i="99"/>
  <c r="E248" i="99"/>
  <c r="F247" i="99"/>
  <c r="E247" i="99"/>
  <c r="F246" i="99"/>
  <c r="E246" i="99"/>
  <c r="F245" i="99"/>
  <c r="E245" i="99"/>
  <c r="F244" i="99"/>
  <c r="E244" i="99"/>
  <c r="F243" i="99"/>
  <c r="E243" i="99"/>
  <c r="F242" i="99"/>
  <c r="E242" i="99"/>
  <c r="F241" i="99"/>
  <c r="E241" i="99"/>
  <c r="F240" i="99"/>
  <c r="E240" i="99"/>
  <c r="F239" i="99"/>
  <c r="E239" i="99"/>
  <c r="F238" i="99"/>
  <c r="E238" i="99"/>
  <c r="F237" i="99"/>
  <c r="E237" i="99"/>
  <c r="F236" i="99"/>
  <c r="E236" i="99"/>
  <c r="F235" i="99"/>
  <c r="E235" i="99"/>
  <c r="F234" i="99"/>
  <c r="E234" i="99"/>
  <c r="F233" i="99"/>
  <c r="E233" i="99"/>
  <c r="F232" i="99"/>
  <c r="E232" i="99"/>
  <c r="F231" i="99"/>
  <c r="E231" i="99"/>
  <c r="F230" i="99"/>
  <c r="E230" i="99"/>
  <c r="F229" i="99"/>
  <c r="E229" i="99"/>
  <c r="F228" i="99"/>
  <c r="E228" i="99"/>
  <c r="F227" i="99"/>
  <c r="E227" i="99"/>
  <c r="F226" i="99"/>
  <c r="E226" i="99"/>
  <c r="F225" i="99"/>
  <c r="E225" i="99"/>
  <c r="F224" i="99"/>
  <c r="E224" i="99"/>
  <c r="F223" i="99"/>
  <c r="E223" i="99"/>
  <c r="F222" i="99"/>
  <c r="E222" i="99"/>
  <c r="F221" i="99"/>
  <c r="E221" i="99"/>
  <c r="F220" i="99"/>
  <c r="E220" i="99"/>
  <c r="F219" i="99"/>
  <c r="E219" i="99"/>
  <c r="F218" i="99"/>
  <c r="E218" i="99"/>
  <c r="F217" i="99"/>
  <c r="E217" i="99"/>
  <c r="F216" i="99"/>
  <c r="E216" i="99"/>
  <c r="F215" i="99"/>
  <c r="E215" i="99"/>
  <c r="F214" i="99"/>
  <c r="E214" i="99"/>
  <c r="F213" i="99"/>
  <c r="E213" i="99"/>
  <c r="F212" i="99"/>
  <c r="E212" i="99"/>
  <c r="F211" i="99"/>
  <c r="E211" i="99"/>
  <c r="F210" i="99"/>
  <c r="E210" i="99"/>
  <c r="F209" i="99"/>
  <c r="E209" i="99"/>
  <c r="F208" i="99"/>
  <c r="E208" i="99"/>
  <c r="F207" i="99"/>
  <c r="E207" i="99"/>
  <c r="F206" i="99"/>
  <c r="E206" i="99"/>
  <c r="F205" i="99"/>
  <c r="E205" i="99"/>
  <c r="F204" i="99"/>
  <c r="E204" i="99"/>
  <c r="F203" i="99"/>
  <c r="E203" i="99"/>
  <c r="F202" i="99"/>
  <c r="E202" i="99"/>
  <c r="F201" i="99"/>
  <c r="E201" i="99"/>
  <c r="F200" i="99"/>
  <c r="E200" i="99"/>
  <c r="F199" i="99"/>
  <c r="E199" i="99"/>
  <c r="F198" i="99"/>
  <c r="E198" i="99"/>
  <c r="F197" i="99"/>
  <c r="E197" i="99"/>
  <c r="F196" i="99"/>
  <c r="E196" i="99"/>
  <c r="F195" i="99"/>
  <c r="E195" i="99"/>
  <c r="F194" i="99"/>
  <c r="E194" i="99"/>
  <c r="F193" i="99"/>
  <c r="E193" i="99"/>
  <c r="F192" i="99"/>
  <c r="E192" i="99"/>
  <c r="F191" i="99"/>
  <c r="E191" i="99"/>
  <c r="F190" i="99"/>
  <c r="E190" i="99"/>
  <c r="F189" i="99"/>
  <c r="E189" i="99"/>
  <c r="F188" i="99"/>
  <c r="E188" i="99"/>
  <c r="F187" i="99"/>
  <c r="E187" i="99"/>
  <c r="F186" i="99"/>
  <c r="E186" i="99"/>
  <c r="F185" i="99"/>
  <c r="E185" i="99"/>
  <c r="F184" i="99"/>
  <c r="E184" i="99"/>
  <c r="F183" i="99"/>
  <c r="E183" i="99"/>
  <c r="F182" i="99"/>
  <c r="E182" i="99"/>
  <c r="F181" i="99"/>
  <c r="E181" i="99"/>
  <c r="F180" i="99"/>
  <c r="E180" i="99"/>
  <c r="F179" i="99"/>
  <c r="E179" i="99"/>
  <c r="F178" i="99"/>
  <c r="E178" i="99"/>
  <c r="F177" i="99"/>
  <c r="E177" i="99"/>
  <c r="F176" i="99"/>
  <c r="E176" i="99"/>
  <c r="F175" i="99"/>
  <c r="E175" i="99"/>
  <c r="F174" i="99"/>
  <c r="E174" i="99"/>
  <c r="F173" i="99"/>
  <c r="E173" i="99"/>
  <c r="F172" i="99"/>
  <c r="E172" i="99"/>
  <c r="F171" i="99"/>
  <c r="E171" i="99"/>
  <c r="F170" i="99"/>
  <c r="E170" i="99"/>
  <c r="F169" i="99"/>
  <c r="E169" i="99"/>
  <c r="F168" i="99"/>
  <c r="E168" i="99"/>
  <c r="F167" i="99"/>
  <c r="E167" i="99"/>
  <c r="F166" i="99"/>
  <c r="E166" i="99"/>
  <c r="F165" i="99"/>
  <c r="E165" i="99"/>
  <c r="F164" i="99"/>
  <c r="E164" i="99"/>
  <c r="F163" i="99"/>
  <c r="E163" i="99"/>
  <c r="F162" i="99"/>
  <c r="E162" i="99"/>
  <c r="F161" i="99"/>
  <c r="E161" i="99"/>
  <c r="F160" i="99"/>
  <c r="E160" i="99"/>
  <c r="F159" i="99"/>
  <c r="E159" i="99"/>
  <c r="F158" i="99"/>
  <c r="E158" i="99"/>
  <c r="F157" i="99"/>
  <c r="E157" i="99"/>
  <c r="F156" i="99"/>
  <c r="E156" i="99"/>
  <c r="F155" i="99"/>
  <c r="E155" i="99"/>
  <c r="F154" i="99"/>
  <c r="E154" i="99"/>
  <c r="F153" i="99"/>
  <c r="E153" i="99"/>
  <c r="F152" i="99"/>
  <c r="E152" i="99"/>
  <c r="F151" i="99"/>
  <c r="E151" i="99"/>
  <c r="F150" i="99"/>
  <c r="E150" i="99"/>
  <c r="F149" i="99"/>
  <c r="E149" i="99"/>
  <c r="F148" i="99"/>
  <c r="E148" i="99"/>
  <c r="F147" i="99"/>
  <c r="E147" i="99"/>
  <c r="F146" i="99"/>
  <c r="E146" i="99"/>
  <c r="F145" i="99"/>
  <c r="E145" i="99"/>
  <c r="F144" i="99"/>
  <c r="E144" i="99"/>
  <c r="F143" i="99"/>
  <c r="E143" i="99"/>
  <c r="F142" i="99"/>
  <c r="E142" i="99"/>
  <c r="F141" i="99"/>
  <c r="E141" i="99"/>
  <c r="F140" i="99"/>
  <c r="E140" i="99"/>
  <c r="F139" i="99"/>
  <c r="E139" i="99"/>
  <c r="F138" i="99"/>
  <c r="E138" i="99"/>
  <c r="F137" i="99"/>
  <c r="E137" i="99"/>
  <c r="F136" i="99"/>
  <c r="E136" i="99"/>
  <c r="F135" i="99"/>
  <c r="E135" i="99"/>
  <c r="F134" i="99"/>
  <c r="E134" i="99"/>
  <c r="F133" i="99"/>
  <c r="E133" i="99"/>
  <c r="F132" i="99"/>
  <c r="E132" i="99"/>
  <c r="F131" i="99"/>
  <c r="E131" i="99"/>
  <c r="F130" i="99"/>
  <c r="E130" i="99"/>
  <c r="F129" i="99"/>
  <c r="E129" i="99"/>
  <c r="F128" i="99"/>
  <c r="E128" i="99"/>
  <c r="F127" i="99"/>
  <c r="E127" i="99"/>
  <c r="F126" i="99"/>
  <c r="E126" i="99"/>
  <c r="F125" i="99"/>
  <c r="E125" i="99"/>
  <c r="F124" i="99"/>
  <c r="E124" i="99"/>
  <c r="F123" i="99"/>
  <c r="E123" i="99"/>
  <c r="F122" i="99"/>
  <c r="E122" i="99"/>
  <c r="F121" i="99"/>
  <c r="E121" i="99"/>
  <c r="F120" i="99"/>
  <c r="E120" i="99"/>
  <c r="F119" i="99"/>
  <c r="E119" i="99"/>
  <c r="F118" i="99"/>
  <c r="E118" i="99"/>
  <c r="F117" i="99"/>
  <c r="E117" i="99"/>
  <c r="F116" i="99"/>
  <c r="E116" i="99"/>
  <c r="F115" i="99"/>
  <c r="E115" i="99"/>
  <c r="F114" i="99"/>
  <c r="E114" i="99"/>
  <c r="F113" i="99"/>
  <c r="E113" i="99"/>
  <c r="F112" i="99"/>
  <c r="E112" i="99"/>
  <c r="F111" i="99"/>
  <c r="E111" i="99"/>
  <c r="F110" i="99"/>
  <c r="E110" i="99"/>
  <c r="F109" i="99"/>
  <c r="E109" i="99"/>
  <c r="F108" i="99"/>
  <c r="E108" i="99"/>
  <c r="F107" i="99"/>
  <c r="E107" i="99"/>
  <c r="F106" i="99"/>
  <c r="E106" i="99"/>
  <c r="F105" i="99"/>
  <c r="E105" i="99"/>
  <c r="F104" i="99"/>
  <c r="E104" i="99"/>
  <c r="F103" i="99"/>
  <c r="E103" i="99"/>
  <c r="F102" i="99"/>
  <c r="E102" i="99"/>
  <c r="F101" i="99"/>
  <c r="E101" i="99"/>
  <c r="F100" i="99"/>
  <c r="E100" i="99"/>
  <c r="F99" i="99"/>
  <c r="E99" i="99"/>
  <c r="F98" i="99"/>
  <c r="E98" i="99"/>
  <c r="F97" i="99"/>
  <c r="E97" i="99"/>
  <c r="F96" i="99"/>
  <c r="E96" i="99"/>
  <c r="F95" i="99"/>
  <c r="E95" i="99"/>
  <c r="F94" i="99"/>
  <c r="E94" i="99"/>
  <c r="F93" i="99"/>
  <c r="E93" i="99"/>
  <c r="F92" i="99"/>
  <c r="E92" i="99"/>
  <c r="F91" i="99"/>
  <c r="E91" i="99"/>
  <c r="F90" i="99"/>
  <c r="E90" i="99"/>
  <c r="F89" i="99"/>
  <c r="E89" i="99"/>
  <c r="F88" i="99"/>
  <c r="E88" i="99"/>
  <c r="F87" i="99"/>
  <c r="E87" i="99"/>
  <c r="F86" i="99"/>
  <c r="E86" i="99"/>
  <c r="F85" i="99"/>
  <c r="E85" i="99"/>
  <c r="F84" i="99"/>
  <c r="E84" i="99"/>
  <c r="F83" i="99"/>
  <c r="E83" i="99"/>
  <c r="F82" i="99"/>
  <c r="E82" i="99"/>
  <c r="F81" i="99"/>
  <c r="E81" i="99"/>
  <c r="F80" i="99"/>
  <c r="E80" i="99"/>
  <c r="F79" i="99"/>
  <c r="E79" i="99"/>
  <c r="F78" i="99"/>
  <c r="E78" i="99"/>
  <c r="F77" i="99"/>
  <c r="E77" i="99"/>
  <c r="F76" i="99"/>
  <c r="E76" i="99"/>
  <c r="F75" i="99"/>
  <c r="E75" i="99"/>
  <c r="F74" i="99"/>
  <c r="E74" i="99"/>
  <c r="F73" i="99"/>
  <c r="E73" i="99"/>
  <c r="F72" i="99"/>
  <c r="E72" i="99"/>
  <c r="F71" i="99"/>
  <c r="E71" i="99"/>
  <c r="F70" i="99"/>
  <c r="E70" i="99"/>
  <c r="F69" i="99"/>
  <c r="E69" i="99"/>
  <c r="F68" i="99"/>
  <c r="E68" i="99"/>
  <c r="F67" i="99"/>
  <c r="E67" i="99"/>
  <c r="F66" i="99"/>
  <c r="E66" i="99"/>
  <c r="F65" i="99"/>
  <c r="E65" i="99"/>
  <c r="F64" i="99"/>
  <c r="E64" i="99"/>
  <c r="F63" i="99"/>
  <c r="E63" i="99"/>
  <c r="F62" i="99"/>
  <c r="E62" i="99"/>
  <c r="F61" i="99"/>
  <c r="E61" i="99"/>
  <c r="F60" i="99"/>
  <c r="E60" i="99"/>
  <c r="F59" i="99"/>
  <c r="E59" i="99"/>
  <c r="F58" i="99"/>
  <c r="E58" i="99"/>
  <c r="F57" i="99"/>
  <c r="E57" i="99"/>
  <c r="F56" i="99"/>
  <c r="E56" i="99"/>
  <c r="F55" i="99"/>
  <c r="E55" i="99"/>
  <c r="F54" i="99"/>
  <c r="E54" i="99"/>
  <c r="F53" i="99"/>
  <c r="E53" i="99"/>
  <c r="F52" i="99"/>
  <c r="E52" i="99"/>
  <c r="F51" i="99"/>
  <c r="E51" i="99"/>
  <c r="F50" i="99"/>
  <c r="E50" i="99"/>
  <c r="F49" i="99"/>
  <c r="E49" i="99"/>
  <c r="F48" i="99"/>
  <c r="E48" i="99"/>
  <c r="F47" i="99"/>
  <c r="E47" i="99"/>
  <c r="F46" i="99"/>
  <c r="E46" i="99"/>
  <c r="F45" i="99"/>
  <c r="E45" i="99"/>
  <c r="F44" i="99"/>
  <c r="E44" i="99"/>
  <c r="F43" i="99"/>
  <c r="E43" i="99"/>
  <c r="F42" i="99"/>
  <c r="E42" i="99"/>
  <c r="F41" i="99"/>
  <c r="E41" i="99"/>
  <c r="F40" i="99"/>
  <c r="E40" i="99"/>
  <c r="F39" i="99"/>
  <c r="E39" i="99"/>
  <c r="F38" i="99"/>
  <c r="E38" i="99"/>
  <c r="F37" i="99"/>
  <c r="E37" i="99"/>
  <c r="F36" i="99"/>
  <c r="E36" i="99"/>
  <c r="F35" i="99"/>
  <c r="E35" i="99"/>
  <c r="F34" i="99"/>
  <c r="E34" i="99"/>
  <c r="F33" i="99"/>
  <c r="E33" i="99"/>
  <c r="F32" i="99"/>
  <c r="E32" i="99"/>
  <c r="F31" i="99"/>
  <c r="E31" i="99"/>
  <c r="F30" i="99"/>
  <c r="E30" i="99"/>
  <c r="F29" i="99"/>
  <c r="E29" i="99"/>
  <c r="F28" i="99"/>
  <c r="E28" i="99"/>
  <c r="F27" i="99"/>
  <c r="E27" i="99"/>
  <c r="F26" i="99"/>
  <c r="E26" i="99"/>
  <c r="F25" i="99"/>
  <c r="E25" i="99"/>
  <c r="F24" i="99"/>
  <c r="E24" i="99"/>
  <c r="F23" i="99"/>
  <c r="E23" i="99"/>
  <c r="F22" i="99"/>
  <c r="E22" i="99"/>
  <c r="F21" i="99"/>
  <c r="E21" i="99"/>
  <c r="F20" i="99"/>
  <c r="E20" i="99"/>
  <c r="F19" i="99"/>
  <c r="E19" i="99"/>
  <c r="F18" i="99"/>
  <c r="E18" i="99"/>
  <c r="F17" i="99"/>
  <c r="E17" i="99"/>
  <c r="F16" i="99"/>
  <c r="E16" i="99"/>
  <c r="F15" i="99"/>
  <c r="E15" i="99"/>
  <c r="F14" i="99"/>
  <c r="E14" i="99"/>
  <c r="F13" i="99"/>
  <c r="E13" i="99"/>
  <c r="F12" i="99"/>
  <c r="E12" i="99"/>
  <c r="F11" i="99"/>
  <c r="E11" i="99"/>
  <c r="F10" i="99"/>
  <c r="E10" i="99"/>
  <c r="F9" i="99"/>
  <c r="E9" i="99"/>
  <c r="F8" i="99"/>
  <c r="E8" i="99"/>
  <c r="F7" i="99"/>
  <c r="E7" i="99"/>
  <c r="F6" i="99"/>
  <c r="E6" i="99"/>
  <c r="F5" i="99"/>
  <c r="E5" i="99"/>
  <c r="F4" i="99"/>
  <c r="E4" i="99"/>
  <c r="F3" i="99"/>
  <c r="E3" i="99"/>
  <c r="J437" i="98"/>
  <c r="J4" i="98"/>
  <c r="J5" i="98"/>
  <c r="J6" i="98"/>
  <c r="J7" i="98"/>
  <c r="J8" i="98"/>
  <c r="J9" i="98"/>
  <c r="J10" i="98"/>
  <c r="J11" i="98"/>
  <c r="J12" i="98"/>
  <c r="J13" i="98"/>
  <c r="J14" i="98"/>
  <c r="J15" i="98"/>
  <c r="J16" i="98"/>
  <c r="J17" i="98"/>
  <c r="J18" i="98"/>
  <c r="J19" i="98"/>
  <c r="J20" i="98"/>
  <c r="J21" i="98"/>
  <c r="J22" i="98"/>
  <c r="J23" i="98"/>
  <c r="J24" i="98"/>
  <c r="J25" i="98"/>
  <c r="J26" i="98"/>
  <c r="J27" i="98"/>
  <c r="J28" i="98"/>
  <c r="J29" i="98"/>
  <c r="J30" i="98"/>
  <c r="J31" i="98"/>
  <c r="J32" i="98"/>
  <c r="J33" i="98"/>
  <c r="J34" i="98"/>
  <c r="J35" i="98"/>
  <c r="J36" i="98"/>
  <c r="J37" i="98"/>
  <c r="J38" i="98"/>
  <c r="J39" i="98"/>
  <c r="J40" i="98"/>
  <c r="J41" i="98"/>
  <c r="J42" i="98"/>
  <c r="J43" i="98"/>
  <c r="J44" i="98"/>
  <c r="J45" i="98"/>
  <c r="J46" i="98"/>
  <c r="J47" i="98"/>
  <c r="J48" i="98"/>
  <c r="J49" i="98"/>
  <c r="J50" i="98"/>
  <c r="J51" i="98"/>
  <c r="J52" i="98"/>
  <c r="J53" i="98"/>
  <c r="J54" i="98"/>
  <c r="J55" i="98"/>
  <c r="J56" i="98"/>
  <c r="J57" i="98"/>
  <c r="J58" i="98"/>
  <c r="J59" i="98"/>
  <c r="J60" i="98"/>
  <c r="J61" i="98"/>
  <c r="J62" i="98"/>
  <c r="J63" i="98"/>
  <c r="J64" i="98"/>
  <c r="J65" i="98"/>
  <c r="J66" i="98"/>
  <c r="J67" i="98"/>
  <c r="J68" i="98"/>
  <c r="J69" i="98"/>
  <c r="J70" i="98"/>
  <c r="J71" i="98"/>
  <c r="J72" i="98"/>
  <c r="J73" i="98"/>
  <c r="J74" i="98"/>
  <c r="J75" i="98"/>
  <c r="J76" i="98"/>
  <c r="J77" i="98"/>
  <c r="J78" i="98"/>
  <c r="J79" i="98"/>
  <c r="J80" i="98"/>
  <c r="J81" i="98"/>
  <c r="J82" i="98"/>
  <c r="J83" i="98"/>
  <c r="J84" i="98"/>
  <c r="J85" i="98"/>
  <c r="J86" i="98"/>
  <c r="J87" i="98"/>
  <c r="J88" i="98"/>
  <c r="J89" i="98"/>
  <c r="J90" i="98"/>
  <c r="J91" i="98"/>
  <c r="J92" i="98"/>
  <c r="J93" i="98"/>
  <c r="J94" i="98"/>
  <c r="J95" i="98"/>
  <c r="J96" i="98"/>
  <c r="J97" i="98"/>
  <c r="J98" i="98"/>
  <c r="J99" i="98"/>
  <c r="J100" i="98"/>
  <c r="J101" i="98"/>
  <c r="J102" i="98"/>
  <c r="J103" i="98"/>
  <c r="J104" i="98"/>
  <c r="J105" i="98"/>
  <c r="J106" i="98"/>
  <c r="J107" i="98"/>
  <c r="J108" i="98"/>
  <c r="J109" i="98"/>
  <c r="J110" i="98"/>
  <c r="J111" i="98"/>
  <c r="J112" i="98"/>
  <c r="J113" i="98"/>
  <c r="J114" i="98"/>
  <c r="J115" i="98"/>
  <c r="J116" i="98"/>
  <c r="J117" i="98"/>
  <c r="J118" i="98"/>
  <c r="J119" i="98"/>
  <c r="J120" i="98"/>
  <c r="J121" i="98"/>
  <c r="J122" i="98"/>
  <c r="J123" i="98"/>
  <c r="J124" i="98"/>
  <c r="J125" i="98"/>
  <c r="J126" i="98"/>
  <c r="J127" i="98"/>
  <c r="J128" i="98"/>
  <c r="J129" i="98"/>
  <c r="J130" i="98"/>
  <c r="J131" i="98"/>
  <c r="J132" i="98"/>
  <c r="J133" i="98"/>
  <c r="J134" i="98"/>
  <c r="J135" i="98"/>
  <c r="J136" i="98"/>
  <c r="J137" i="98"/>
  <c r="J138" i="98"/>
  <c r="J139" i="98"/>
  <c r="J140" i="98"/>
  <c r="J141" i="98"/>
  <c r="J142" i="98"/>
  <c r="J143" i="98"/>
  <c r="J144" i="98"/>
  <c r="J145" i="98"/>
  <c r="J146" i="98"/>
  <c r="J147" i="98"/>
  <c r="J148" i="98"/>
  <c r="J149" i="98"/>
  <c r="J150" i="98"/>
  <c r="J151" i="98"/>
  <c r="J152" i="98"/>
  <c r="J153" i="98"/>
  <c r="J154" i="98"/>
  <c r="J155" i="98"/>
  <c r="J156" i="98"/>
  <c r="J157" i="98"/>
  <c r="J158" i="98"/>
  <c r="J159" i="98"/>
  <c r="J160" i="98"/>
  <c r="J161" i="98"/>
  <c r="J162" i="98"/>
  <c r="J163" i="98"/>
  <c r="J164" i="98"/>
  <c r="J165" i="98"/>
  <c r="J166" i="98"/>
  <c r="J167" i="98"/>
  <c r="J168" i="98"/>
  <c r="J169" i="98"/>
  <c r="J170" i="98"/>
  <c r="J171" i="98"/>
  <c r="J172" i="98"/>
  <c r="J173" i="98"/>
  <c r="J174" i="98"/>
  <c r="J175" i="98"/>
  <c r="J176" i="98"/>
  <c r="J177" i="98"/>
  <c r="J178" i="98"/>
  <c r="J179" i="98"/>
  <c r="J180" i="98"/>
  <c r="J181" i="98"/>
  <c r="J182" i="98"/>
  <c r="J183" i="98"/>
  <c r="J184" i="98"/>
  <c r="J185" i="98"/>
  <c r="J186" i="98"/>
  <c r="J187" i="98"/>
  <c r="J188" i="98"/>
  <c r="J189" i="98"/>
  <c r="J190" i="98"/>
  <c r="J191" i="98"/>
  <c r="J192" i="98"/>
  <c r="J193" i="98"/>
  <c r="J194" i="98"/>
  <c r="J195" i="98"/>
  <c r="J196" i="98"/>
  <c r="J197" i="98"/>
  <c r="J198" i="98"/>
  <c r="J199" i="98"/>
  <c r="J200" i="98"/>
  <c r="J201" i="98"/>
  <c r="J202" i="98"/>
  <c r="J203" i="98"/>
  <c r="J204" i="98"/>
  <c r="J205" i="98"/>
  <c r="J206" i="98"/>
  <c r="J207" i="98"/>
  <c r="J208" i="98"/>
  <c r="J209" i="98"/>
  <c r="J210" i="98"/>
  <c r="J211" i="98"/>
  <c r="J212" i="98"/>
  <c r="J213" i="98"/>
  <c r="J214" i="98"/>
  <c r="J215" i="98"/>
  <c r="J216" i="98"/>
  <c r="J217" i="98"/>
  <c r="J218" i="98"/>
  <c r="J219" i="98"/>
  <c r="J220" i="98"/>
  <c r="J221" i="98"/>
  <c r="J222" i="98"/>
  <c r="J223" i="98"/>
  <c r="J224" i="98"/>
  <c r="J225" i="98"/>
  <c r="J226" i="98"/>
  <c r="J227" i="98"/>
  <c r="J228" i="98"/>
  <c r="J229" i="98"/>
  <c r="J230" i="98"/>
  <c r="J231" i="98"/>
  <c r="J232" i="98"/>
  <c r="J233" i="98"/>
  <c r="J234" i="98"/>
  <c r="J235" i="98"/>
  <c r="J236" i="98"/>
  <c r="J237" i="98"/>
  <c r="J238" i="98"/>
  <c r="J239" i="98"/>
  <c r="J240" i="98"/>
  <c r="J241" i="98"/>
  <c r="J242" i="98"/>
  <c r="J243" i="98"/>
  <c r="J244" i="98"/>
  <c r="J245" i="98"/>
  <c r="J246" i="98"/>
  <c r="J247" i="98"/>
  <c r="J248" i="98"/>
  <c r="J249" i="98"/>
  <c r="J250" i="98"/>
  <c r="J251" i="98"/>
  <c r="J252" i="98"/>
  <c r="J253" i="98"/>
  <c r="J254" i="98"/>
  <c r="J255" i="98"/>
  <c r="J256" i="98"/>
  <c r="J257" i="98"/>
  <c r="J258" i="98"/>
  <c r="J259" i="98"/>
  <c r="J260" i="98"/>
  <c r="J261" i="98"/>
  <c r="J262" i="98"/>
  <c r="J263" i="98"/>
  <c r="J264" i="98"/>
  <c r="J265" i="98"/>
  <c r="J266" i="98"/>
  <c r="J267" i="98"/>
  <c r="J268" i="98"/>
  <c r="J269" i="98"/>
  <c r="J270" i="98"/>
  <c r="J271" i="98"/>
  <c r="J272" i="98"/>
  <c r="J273" i="98"/>
  <c r="J274" i="98"/>
  <c r="J275" i="98"/>
  <c r="J276" i="98"/>
  <c r="J277" i="98"/>
  <c r="J278" i="98"/>
  <c r="J279" i="98"/>
  <c r="J280" i="98"/>
  <c r="J281" i="98"/>
  <c r="J282" i="98"/>
  <c r="J283" i="98"/>
  <c r="J284" i="98"/>
  <c r="J285" i="98"/>
  <c r="J286" i="98"/>
  <c r="J287" i="98"/>
  <c r="J288" i="98"/>
  <c r="J289" i="98"/>
  <c r="J290" i="98"/>
  <c r="J291" i="98"/>
  <c r="J292" i="98"/>
  <c r="J293" i="98"/>
  <c r="J294" i="98"/>
  <c r="J295" i="98"/>
  <c r="J296" i="98"/>
  <c r="J297" i="98"/>
  <c r="J298" i="98"/>
  <c r="J299" i="98"/>
  <c r="J300" i="98"/>
  <c r="J301" i="98"/>
  <c r="J302" i="98"/>
  <c r="J303" i="98"/>
  <c r="J304" i="98"/>
  <c r="J305" i="98"/>
  <c r="J306" i="98"/>
  <c r="J307" i="98"/>
  <c r="J308" i="98"/>
  <c r="J309" i="98"/>
  <c r="J310" i="98"/>
  <c r="J311" i="98"/>
  <c r="J312" i="98"/>
  <c r="J313" i="98"/>
  <c r="J314" i="98"/>
  <c r="J315" i="98"/>
  <c r="J316" i="98"/>
  <c r="J317" i="98"/>
  <c r="J318" i="98"/>
  <c r="J319" i="98"/>
  <c r="J320" i="98"/>
  <c r="J321" i="98"/>
  <c r="J322" i="98"/>
  <c r="J323" i="98"/>
  <c r="J324" i="98"/>
  <c r="J325" i="98"/>
  <c r="J326" i="98"/>
  <c r="J327" i="98"/>
  <c r="J328" i="98"/>
  <c r="J329" i="98"/>
  <c r="J330" i="98"/>
  <c r="J331" i="98"/>
  <c r="J332" i="98"/>
  <c r="J333" i="98"/>
  <c r="J334" i="98"/>
  <c r="J335" i="98"/>
  <c r="J336" i="98"/>
  <c r="J337" i="98"/>
  <c r="J338" i="98"/>
  <c r="J339" i="98"/>
  <c r="J340" i="98"/>
  <c r="J341" i="98"/>
  <c r="J342" i="98"/>
  <c r="J343" i="98"/>
  <c r="J344" i="98"/>
  <c r="J345" i="98"/>
  <c r="J346" i="98"/>
  <c r="J347" i="98"/>
  <c r="J348" i="98"/>
  <c r="J349" i="98"/>
  <c r="J350" i="98"/>
  <c r="J351" i="98"/>
  <c r="J352" i="98"/>
  <c r="J353" i="98"/>
  <c r="J354" i="98"/>
  <c r="J355" i="98"/>
  <c r="J356" i="98"/>
  <c r="J357" i="98"/>
  <c r="J358" i="98"/>
  <c r="J359" i="98"/>
  <c r="J360" i="98"/>
  <c r="J361" i="98"/>
  <c r="J362" i="98"/>
  <c r="J363" i="98"/>
  <c r="J364" i="98"/>
  <c r="J365" i="98"/>
  <c r="J366" i="98"/>
  <c r="J367" i="98"/>
  <c r="J368" i="98"/>
  <c r="J369" i="98"/>
  <c r="J370" i="98"/>
  <c r="J371" i="98"/>
  <c r="J372" i="98"/>
  <c r="J373" i="98"/>
  <c r="J374" i="98"/>
  <c r="J375" i="98"/>
  <c r="J376" i="98"/>
  <c r="J377" i="98"/>
  <c r="J378" i="98"/>
  <c r="J379" i="98"/>
  <c r="J380" i="98"/>
  <c r="J381" i="98"/>
  <c r="J382" i="98"/>
  <c r="J383" i="98"/>
  <c r="J384" i="98"/>
  <c r="J385" i="98"/>
  <c r="J386" i="98"/>
  <c r="J387" i="98"/>
  <c r="J388" i="98"/>
  <c r="J389" i="98"/>
  <c r="J390" i="98"/>
  <c r="J391" i="98"/>
  <c r="J392" i="98"/>
  <c r="J393" i="98"/>
  <c r="J394" i="98"/>
  <c r="J395" i="98"/>
  <c r="J396" i="98"/>
  <c r="J397" i="98"/>
  <c r="J398" i="98"/>
  <c r="J399" i="98"/>
  <c r="J400" i="98"/>
  <c r="J401" i="98"/>
  <c r="J402" i="98"/>
  <c r="J403" i="98"/>
  <c r="J404" i="98"/>
  <c r="J405" i="98"/>
  <c r="J406" i="98"/>
  <c r="J407" i="98"/>
  <c r="J408" i="98"/>
  <c r="J409" i="98"/>
  <c r="J410" i="98"/>
  <c r="J411" i="98"/>
  <c r="J412" i="98"/>
  <c r="J413" i="98"/>
  <c r="J414" i="98"/>
  <c r="J415" i="98"/>
  <c r="J416" i="98"/>
  <c r="J417" i="98"/>
  <c r="J418" i="98"/>
  <c r="J419" i="98"/>
  <c r="J420" i="98"/>
  <c r="J421" i="98"/>
  <c r="J422" i="98"/>
  <c r="J423" i="98"/>
  <c r="J424" i="98"/>
  <c r="J425" i="98"/>
  <c r="J426" i="98"/>
  <c r="J427" i="98"/>
  <c r="J428" i="98"/>
  <c r="J429" i="98"/>
  <c r="J430" i="98"/>
  <c r="J431" i="98"/>
  <c r="J432" i="98"/>
  <c r="J433" i="98"/>
  <c r="J434" i="98"/>
  <c r="J435" i="98"/>
  <c r="I437" i="98"/>
  <c r="H437" i="98"/>
  <c r="I435" i="98"/>
  <c r="H435" i="98"/>
  <c r="I434" i="98"/>
  <c r="H434" i="98"/>
  <c r="I433" i="98"/>
  <c r="H433" i="98"/>
  <c r="I432" i="98"/>
  <c r="H432" i="98"/>
  <c r="I431" i="98"/>
  <c r="H431" i="98"/>
  <c r="I430" i="98"/>
  <c r="H430" i="98"/>
  <c r="I429" i="98"/>
  <c r="H429" i="98"/>
  <c r="I428" i="98"/>
  <c r="H428" i="98"/>
  <c r="I427" i="98"/>
  <c r="H427" i="98"/>
  <c r="I426" i="98"/>
  <c r="H426" i="98"/>
  <c r="I425" i="98"/>
  <c r="H425" i="98"/>
  <c r="I424" i="98"/>
  <c r="H424" i="98"/>
  <c r="I423" i="98"/>
  <c r="H423" i="98"/>
  <c r="I422" i="98"/>
  <c r="H422" i="98"/>
  <c r="I421" i="98"/>
  <c r="H421" i="98"/>
  <c r="I420" i="98"/>
  <c r="H420" i="98"/>
  <c r="I419" i="98"/>
  <c r="H419" i="98"/>
  <c r="I418" i="98"/>
  <c r="H418" i="98"/>
  <c r="I417" i="98"/>
  <c r="H417" i="98"/>
  <c r="I416" i="98"/>
  <c r="H416" i="98"/>
  <c r="I415" i="98"/>
  <c r="H415" i="98"/>
  <c r="I414" i="98"/>
  <c r="H414" i="98"/>
  <c r="I413" i="98"/>
  <c r="H413" i="98"/>
  <c r="I412" i="98"/>
  <c r="H412" i="98"/>
  <c r="I411" i="98"/>
  <c r="H411" i="98"/>
  <c r="I410" i="98"/>
  <c r="H410" i="98"/>
  <c r="I409" i="98"/>
  <c r="H409" i="98"/>
  <c r="I408" i="98"/>
  <c r="H408" i="98"/>
  <c r="I407" i="98"/>
  <c r="H407" i="98"/>
  <c r="I406" i="98"/>
  <c r="H406" i="98"/>
  <c r="I405" i="98"/>
  <c r="H405" i="98"/>
  <c r="I404" i="98"/>
  <c r="H404" i="98"/>
  <c r="I403" i="98"/>
  <c r="H403" i="98"/>
  <c r="I402" i="98"/>
  <c r="H402" i="98"/>
  <c r="I401" i="98"/>
  <c r="H401" i="98"/>
  <c r="I400" i="98"/>
  <c r="H400" i="98"/>
  <c r="I399" i="98"/>
  <c r="H399" i="98"/>
  <c r="I398" i="98"/>
  <c r="H398" i="98"/>
  <c r="I397" i="98"/>
  <c r="H397" i="98"/>
  <c r="I396" i="98"/>
  <c r="H396" i="98"/>
  <c r="I395" i="98"/>
  <c r="H395" i="98"/>
  <c r="I394" i="98"/>
  <c r="H394" i="98"/>
  <c r="I393" i="98"/>
  <c r="H393" i="98"/>
  <c r="I392" i="98"/>
  <c r="H392" i="98"/>
  <c r="I391" i="98"/>
  <c r="H391" i="98"/>
  <c r="I390" i="98"/>
  <c r="H390" i="98"/>
  <c r="I389" i="98"/>
  <c r="H389" i="98"/>
  <c r="I388" i="98"/>
  <c r="H388" i="98"/>
  <c r="I387" i="98"/>
  <c r="H387" i="98"/>
  <c r="I386" i="98"/>
  <c r="H386" i="98"/>
  <c r="I385" i="98"/>
  <c r="H385" i="98"/>
  <c r="I384" i="98"/>
  <c r="H384" i="98"/>
  <c r="I383" i="98"/>
  <c r="H383" i="98"/>
  <c r="I382" i="98"/>
  <c r="H382" i="98"/>
  <c r="I381" i="98"/>
  <c r="H381" i="98"/>
  <c r="I380" i="98"/>
  <c r="H380" i="98"/>
  <c r="I379" i="98"/>
  <c r="H379" i="98"/>
  <c r="I378" i="98"/>
  <c r="H378" i="98"/>
  <c r="I377" i="98"/>
  <c r="H377" i="98"/>
  <c r="I376" i="98"/>
  <c r="H376" i="98"/>
  <c r="I375" i="98"/>
  <c r="H375" i="98"/>
  <c r="I374" i="98"/>
  <c r="H374" i="98"/>
  <c r="I373" i="98"/>
  <c r="H373" i="98"/>
  <c r="I372" i="98"/>
  <c r="H372" i="98"/>
  <c r="I371" i="98"/>
  <c r="H371" i="98"/>
  <c r="I370" i="98"/>
  <c r="H370" i="98"/>
  <c r="I369" i="98"/>
  <c r="H369" i="98"/>
  <c r="I368" i="98"/>
  <c r="H368" i="98"/>
  <c r="I367" i="98"/>
  <c r="H367" i="98"/>
  <c r="I366" i="98"/>
  <c r="H366" i="98"/>
  <c r="I365" i="98"/>
  <c r="H365" i="98"/>
  <c r="I364" i="98"/>
  <c r="H364" i="98"/>
  <c r="I363" i="98"/>
  <c r="H363" i="98"/>
  <c r="I362" i="98"/>
  <c r="H362" i="98"/>
  <c r="I361" i="98"/>
  <c r="H361" i="98"/>
  <c r="I360" i="98"/>
  <c r="H360" i="98"/>
  <c r="I359" i="98"/>
  <c r="H359" i="98"/>
  <c r="I358" i="98"/>
  <c r="H358" i="98"/>
  <c r="I357" i="98"/>
  <c r="H357" i="98"/>
  <c r="I356" i="98"/>
  <c r="H356" i="98"/>
  <c r="I355" i="98"/>
  <c r="H355" i="98"/>
  <c r="I354" i="98"/>
  <c r="H354" i="98"/>
  <c r="I353" i="98"/>
  <c r="H353" i="98"/>
  <c r="I352" i="98"/>
  <c r="H352" i="98"/>
  <c r="I351" i="98"/>
  <c r="H351" i="98"/>
  <c r="I350" i="98"/>
  <c r="H350" i="98"/>
  <c r="I349" i="98"/>
  <c r="H349" i="98"/>
  <c r="I348" i="98"/>
  <c r="H348" i="98"/>
  <c r="I347" i="98"/>
  <c r="H347" i="98"/>
  <c r="I346" i="98"/>
  <c r="H346" i="98"/>
  <c r="I345" i="98"/>
  <c r="H345" i="98"/>
  <c r="I344" i="98"/>
  <c r="H344" i="98"/>
  <c r="I343" i="98"/>
  <c r="H343" i="98"/>
  <c r="I342" i="98"/>
  <c r="H342" i="98"/>
  <c r="I341" i="98"/>
  <c r="H341" i="98"/>
  <c r="I340" i="98"/>
  <c r="H340" i="98"/>
  <c r="I339" i="98"/>
  <c r="H339" i="98"/>
  <c r="I338" i="98"/>
  <c r="H338" i="98"/>
  <c r="I337" i="98"/>
  <c r="H337" i="98"/>
  <c r="I336" i="98"/>
  <c r="H336" i="98"/>
  <c r="I335" i="98"/>
  <c r="H335" i="98"/>
  <c r="I334" i="98"/>
  <c r="H334" i="98"/>
  <c r="I333" i="98"/>
  <c r="H333" i="98"/>
  <c r="I332" i="98"/>
  <c r="H332" i="98"/>
  <c r="I331" i="98"/>
  <c r="H331" i="98"/>
  <c r="I330" i="98"/>
  <c r="H330" i="98"/>
  <c r="I329" i="98"/>
  <c r="H329" i="98"/>
  <c r="I328" i="98"/>
  <c r="H328" i="98"/>
  <c r="I327" i="98"/>
  <c r="H327" i="98"/>
  <c r="J3" i="98"/>
  <c r="I326" i="98"/>
  <c r="H326" i="98"/>
  <c r="I325" i="98"/>
  <c r="H325" i="98"/>
  <c r="I324" i="98"/>
  <c r="H324" i="98"/>
  <c r="I323" i="98"/>
  <c r="H323" i="98"/>
  <c r="I322" i="98"/>
  <c r="H322" i="98"/>
  <c r="I321" i="98"/>
  <c r="H321" i="98"/>
  <c r="I320" i="98"/>
  <c r="H320" i="98"/>
  <c r="I319" i="98"/>
  <c r="H319" i="98"/>
  <c r="I318" i="98"/>
  <c r="H318" i="98"/>
  <c r="I317" i="98"/>
  <c r="H317" i="98"/>
  <c r="I316" i="98"/>
  <c r="H316" i="98"/>
  <c r="I315" i="98"/>
  <c r="H315" i="98"/>
  <c r="I314" i="98"/>
  <c r="H314" i="98"/>
  <c r="I313" i="98"/>
  <c r="H313" i="98"/>
  <c r="I312" i="98"/>
  <c r="H312" i="98"/>
  <c r="I311" i="98"/>
  <c r="H311" i="98"/>
  <c r="I310" i="98"/>
  <c r="H310" i="98"/>
  <c r="I309" i="98"/>
  <c r="H309" i="98"/>
  <c r="I308" i="98"/>
  <c r="H308" i="98"/>
  <c r="I307" i="98"/>
  <c r="H307" i="98"/>
  <c r="I306" i="98"/>
  <c r="H306" i="98"/>
  <c r="I305" i="98"/>
  <c r="H305" i="98"/>
  <c r="I304" i="98"/>
  <c r="H304" i="98"/>
  <c r="I303" i="98"/>
  <c r="H303" i="98"/>
  <c r="I302" i="98"/>
  <c r="H302" i="98"/>
  <c r="I301" i="98"/>
  <c r="H301" i="98"/>
  <c r="I300" i="98"/>
  <c r="H300" i="98"/>
  <c r="I299" i="98"/>
  <c r="H299" i="98"/>
  <c r="I298" i="98"/>
  <c r="H298" i="98"/>
  <c r="I297" i="98"/>
  <c r="H297" i="98"/>
  <c r="I296" i="98"/>
  <c r="H296" i="98"/>
  <c r="I295" i="98"/>
  <c r="H295" i="98"/>
  <c r="I294" i="98"/>
  <c r="H294" i="98"/>
  <c r="I293" i="98"/>
  <c r="H293" i="98"/>
  <c r="I292" i="98"/>
  <c r="H292" i="98"/>
  <c r="I291" i="98"/>
  <c r="H291" i="98"/>
  <c r="I290" i="98"/>
  <c r="H290" i="98"/>
  <c r="I289" i="98"/>
  <c r="H289" i="98"/>
  <c r="I288" i="98"/>
  <c r="H288" i="98"/>
  <c r="I287" i="98"/>
  <c r="H287" i="98"/>
  <c r="I286" i="98"/>
  <c r="H286" i="98"/>
  <c r="I285" i="98"/>
  <c r="H285" i="98"/>
  <c r="I284" i="98"/>
  <c r="H284" i="98"/>
  <c r="I283" i="98"/>
  <c r="H283" i="98"/>
  <c r="I282" i="98"/>
  <c r="H282" i="98"/>
  <c r="I281" i="98"/>
  <c r="H281" i="98"/>
  <c r="I280" i="98"/>
  <c r="H280" i="98"/>
  <c r="I279" i="98"/>
  <c r="H279" i="98"/>
  <c r="I278" i="98"/>
  <c r="H278" i="98"/>
  <c r="I277" i="98"/>
  <c r="H277" i="98"/>
  <c r="I276" i="98"/>
  <c r="H276" i="98"/>
  <c r="I275" i="98"/>
  <c r="H275" i="98"/>
  <c r="I274" i="98"/>
  <c r="H274" i="98"/>
  <c r="I273" i="98"/>
  <c r="H273" i="98"/>
  <c r="I272" i="98"/>
  <c r="H272" i="98"/>
  <c r="I271" i="98"/>
  <c r="H271" i="98"/>
  <c r="I270" i="98"/>
  <c r="H270" i="98"/>
  <c r="I269" i="98"/>
  <c r="H269" i="98"/>
  <c r="I268" i="98"/>
  <c r="H268" i="98"/>
  <c r="I267" i="98"/>
  <c r="H267" i="98"/>
  <c r="I266" i="98"/>
  <c r="H266" i="98"/>
  <c r="I265" i="98"/>
  <c r="H265" i="98"/>
  <c r="I264" i="98"/>
  <c r="H264" i="98"/>
  <c r="I263" i="98"/>
  <c r="H263" i="98"/>
  <c r="I262" i="98"/>
  <c r="H262" i="98"/>
  <c r="I261" i="98"/>
  <c r="H261" i="98"/>
  <c r="I260" i="98"/>
  <c r="H260" i="98"/>
  <c r="I259" i="98"/>
  <c r="H259" i="98"/>
  <c r="I258" i="98"/>
  <c r="H258" i="98"/>
  <c r="I257" i="98"/>
  <c r="H257" i="98"/>
  <c r="I256" i="98"/>
  <c r="H256" i="98"/>
  <c r="I255" i="98"/>
  <c r="H255" i="98"/>
  <c r="I254" i="98"/>
  <c r="H254" i="98"/>
  <c r="I253" i="98"/>
  <c r="H253" i="98"/>
  <c r="I252" i="98"/>
  <c r="H252" i="98"/>
  <c r="I251" i="98"/>
  <c r="H251" i="98"/>
  <c r="I250" i="98"/>
  <c r="H250" i="98"/>
  <c r="I249" i="98"/>
  <c r="H249" i="98"/>
  <c r="I248" i="98"/>
  <c r="H248" i="98"/>
  <c r="I247" i="98"/>
  <c r="H247" i="98"/>
  <c r="I246" i="98"/>
  <c r="H246" i="98"/>
  <c r="I245" i="98"/>
  <c r="H245" i="98"/>
  <c r="I244" i="98"/>
  <c r="H244" i="98"/>
  <c r="I243" i="98"/>
  <c r="H243" i="98"/>
  <c r="I242" i="98"/>
  <c r="H242" i="98"/>
  <c r="I241" i="98"/>
  <c r="H241" i="98"/>
  <c r="I240" i="98"/>
  <c r="H240" i="98"/>
  <c r="I239" i="98"/>
  <c r="H239" i="98"/>
  <c r="I238" i="98"/>
  <c r="H238" i="98"/>
  <c r="I237" i="98"/>
  <c r="H237" i="98"/>
  <c r="I236" i="98"/>
  <c r="H236" i="98"/>
  <c r="I235" i="98"/>
  <c r="H235" i="98"/>
  <c r="I234" i="98"/>
  <c r="H234" i="98"/>
  <c r="I233" i="98"/>
  <c r="H233" i="98"/>
  <c r="I232" i="98"/>
  <c r="H232" i="98"/>
  <c r="I231" i="98"/>
  <c r="H231" i="98"/>
  <c r="I230" i="98"/>
  <c r="H230" i="98"/>
  <c r="I229" i="98"/>
  <c r="H229" i="98"/>
  <c r="I228" i="98"/>
  <c r="H228" i="98"/>
  <c r="I227" i="98"/>
  <c r="H227" i="98"/>
  <c r="I226" i="98"/>
  <c r="H226" i="98"/>
  <c r="I225" i="98"/>
  <c r="H225" i="98"/>
  <c r="I224" i="98"/>
  <c r="H224" i="98"/>
  <c r="I223" i="98"/>
  <c r="H223" i="98"/>
  <c r="I222" i="98"/>
  <c r="H222" i="98"/>
  <c r="I221" i="98"/>
  <c r="H221" i="98"/>
  <c r="I220" i="98"/>
  <c r="H220" i="98"/>
  <c r="I219" i="98"/>
  <c r="H219" i="98"/>
  <c r="I218" i="98"/>
  <c r="H218" i="98"/>
  <c r="I217" i="98"/>
  <c r="H217" i="98"/>
  <c r="I216" i="98"/>
  <c r="H216" i="98"/>
  <c r="I215" i="98"/>
  <c r="H215" i="98"/>
  <c r="I214" i="98"/>
  <c r="H214" i="98"/>
  <c r="I213" i="98"/>
  <c r="H213" i="98"/>
  <c r="I212" i="98"/>
  <c r="H212" i="98"/>
  <c r="I211" i="98"/>
  <c r="H211" i="98"/>
  <c r="I210" i="98"/>
  <c r="H210" i="98"/>
  <c r="I209" i="98"/>
  <c r="H209" i="98"/>
  <c r="I208" i="98"/>
  <c r="H208" i="98"/>
  <c r="I207" i="98"/>
  <c r="H207" i="98"/>
  <c r="I206" i="98"/>
  <c r="H206" i="98"/>
  <c r="I205" i="98"/>
  <c r="H205" i="98"/>
  <c r="I204" i="98"/>
  <c r="H204" i="98"/>
  <c r="I203" i="98"/>
  <c r="H203" i="98"/>
  <c r="I202" i="98"/>
  <c r="H202" i="98"/>
  <c r="I201" i="98"/>
  <c r="H201" i="98"/>
  <c r="I200" i="98"/>
  <c r="H200" i="98"/>
  <c r="I199" i="98"/>
  <c r="H199" i="98"/>
  <c r="I198" i="98"/>
  <c r="H198" i="98"/>
  <c r="I197" i="98"/>
  <c r="H197" i="98"/>
  <c r="I196" i="98"/>
  <c r="H196" i="98"/>
  <c r="I195" i="98"/>
  <c r="H195" i="98"/>
  <c r="I194" i="98"/>
  <c r="H194" i="98"/>
  <c r="I193" i="98"/>
  <c r="H193" i="98"/>
  <c r="I192" i="98"/>
  <c r="H192" i="98"/>
  <c r="I191" i="98"/>
  <c r="H191" i="98"/>
  <c r="I190" i="98"/>
  <c r="H190" i="98"/>
  <c r="I189" i="98"/>
  <c r="H189" i="98"/>
  <c r="I188" i="98"/>
  <c r="H188" i="98"/>
  <c r="I187" i="98"/>
  <c r="H187" i="98"/>
  <c r="I186" i="98"/>
  <c r="H186" i="98"/>
  <c r="I185" i="98"/>
  <c r="H185" i="98"/>
  <c r="I184" i="98"/>
  <c r="H184" i="98"/>
  <c r="I183" i="98"/>
  <c r="H183" i="98"/>
  <c r="I182" i="98"/>
  <c r="H182" i="98"/>
  <c r="I181" i="98"/>
  <c r="H181" i="98"/>
  <c r="I180" i="98"/>
  <c r="H180" i="98"/>
  <c r="I179" i="98"/>
  <c r="H179" i="98"/>
  <c r="I178" i="98"/>
  <c r="H178" i="98"/>
  <c r="I177" i="98"/>
  <c r="H177" i="98"/>
  <c r="I176" i="98"/>
  <c r="H176" i="98"/>
  <c r="I175" i="98"/>
  <c r="H175" i="98"/>
  <c r="I174" i="98"/>
  <c r="H174" i="98"/>
  <c r="I173" i="98"/>
  <c r="H173" i="98"/>
  <c r="I172" i="98"/>
  <c r="H172" i="98"/>
  <c r="I171" i="98"/>
  <c r="H171" i="98"/>
  <c r="I170" i="98"/>
  <c r="H170" i="98"/>
  <c r="I169" i="98"/>
  <c r="H169" i="98"/>
  <c r="I168" i="98"/>
  <c r="H168" i="98"/>
  <c r="I167" i="98"/>
  <c r="H167" i="98"/>
  <c r="I166" i="98"/>
  <c r="H166" i="98"/>
  <c r="I165" i="98"/>
  <c r="H165" i="98"/>
  <c r="I164" i="98"/>
  <c r="H164" i="98"/>
  <c r="I163" i="98"/>
  <c r="H163" i="98"/>
  <c r="I162" i="98"/>
  <c r="H162" i="98"/>
  <c r="I161" i="98"/>
  <c r="H161" i="98"/>
  <c r="I160" i="98"/>
  <c r="H160" i="98"/>
  <c r="I159" i="98"/>
  <c r="H159" i="98"/>
  <c r="I158" i="98"/>
  <c r="H158" i="98"/>
  <c r="I157" i="98"/>
  <c r="H157" i="98"/>
  <c r="I156" i="98"/>
  <c r="H156" i="98"/>
  <c r="I155" i="98"/>
  <c r="H155" i="98"/>
  <c r="I154" i="98"/>
  <c r="H154" i="98"/>
  <c r="I153" i="98"/>
  <c r="H153" i="98"/>
  <c r="I152" i="98"/>
  <c r="H152" i="98"/>
  <c r="I151" i="98"/>
  <c r="H151" i="98"/>
  <c r="I150" i="98"/>
  <c r="H150" i="98"/>
  <c r="I149" i="98"/>
  <c r="H149" i="98"/>
  <c r="I148" i="98"/>
  <c r="H148" i="98"/>
  <c r="I147" i="98"/>
  <c r="H147" i="98"/>
  <c r="I146" i="98"/>
  <c r="H146" i="98"/>
  <c r="I145" i="98"/>
  <c r="H145" i="98"/>
  <c r="I144" i="98"/>
  <c r="H144" i="98"/>
  <c r="I143" i="98"/>
  <c r="H143" i="98"/>
  <c r="I142" i="98"/>
  <c r="H142" i="98"/>
  <c r="I141" i="98"/>
  <c r="H141" i="98"/>
  <c r="I140" i="98"/>
  <c r="H140" i="98"/>
  <c r="I139" i="98"/>
  <c r="H139" i="98"/>
  <c r="I138" i="98"/>
  <c r="H138" i="98"/>
  <c r="I137" i="98"/>
  <c r="H137" i="98"/>
  <c r="I136" i="98"/>
  <c r="H136" i="98"/>
  <c r="I135" i="98"/>
  <c r="H135" i="98"/>
  <c r="I134" i="98"/>
  <c r="H134" i="98"/>
  <c r="I133" i="98"/>
  <c r="H133" i="98"/>
  <c r="I132" i="98"/>
  <c r="H132" i="98"/>
  <c r="I131" i="98"/>
  <c r="H131" i="98"/>
  <c r="I130" i="98"/>
  <c r="H130" i="98"/>
  <c r="I129" i="98"/>
  <c r="H129" i="98"/>
  <c r="I128" i="98"/>
  <c r="H128" i="98"/>
  <c r="I127" i="98"/>
  <c r="H127" i="98"/>
  <c r="I126" i="98"/>
  <c r="H126" i="98"/>
  <c r="I125" i="98"/>
  <c r="H125" i="98"/>
  <c r="I124" i="98"/>
  <c r="H124" i="98"/>
  <c r="I123" i="98"/>
  <c r="H123" i="98"/>
  <c r="I122" i="98"/>
  <c r="H122" i="98"/>
  <c r="I121" i="98"/>
  <c r="H121" i="98"/>
  <c r="I120" i="98"/>
  <c r="H120" i="98"/>
  <c r="I119" i="98"/>
  <c r="H119" i="98"/>
  <c r="I118" i="98"/>
  <c r="H118" i="98"/>
  <c r="I117" i="98"/>
  <c r="H117" i="98"/>
  <c r="I116" i="98"/>
  <c r="H116" i="98"/>
  <c r="I115" i="98"/>
  <c r="H115" i="98"/>
  <c r="I114" i="98"/>
  <c r="H114" i="98"/>
  <c r="I113" i="98"/>
  <c r="H113" i="98"/>
  <c r="I112" i="98"/>
  <c r="H112" i="98"/>
  <c r="I111" i="98"/>
  <c r="H111" i="98"/>
  <c r="I110" i="98"/>
  <c r="H110" i="98"/>
  <c r="I109" i="98"/>
  <c r="H109" i="98"/>
  <c r="I108" i="98"/>
  <c r="H108" i="98"/>
  <c r="I107" i="98"/>
  <c r="H107" i="98"/>
  <c r="I106" i="98"/>
  <c r="H106" i="98"/>
  <c r="I105" i="98"/>
  <c r="H105" i="98"/>
  <c r="I104" i="98"/>
  <c r="H104" i="98"/>
  <c r="I103" i="98"/>
  <c r="H103" i="98"/>
  <c r="I102" i="98"/>
  <c r="H102" i="98"/>
  <c r="I101" i="98"/>
  <c r="H101" i="98"/>
  <c r="I100" i="98"/>
  <c r="H100" i="98"/>
  <c r="I99" i="98"/>
  <c r="H99" i="98"/>
  <c r="I98" i="98"/>
  <c r="H98" i="98"/>
  <c r="I97" i="98"/>
  <c r="H97" i="98"/>
  <c r="I96" i="98"/>
  <c r="H96" i="98"/>
  <c r="I95" i="98"/>
  <c r="H95" i="98"/>
  <c r="I94" i="98"/>
  <c r="H94" i="98"/>
  <c r="I93" i="98"/>
  <c r="H93" i="98"/>
  <c r="I92" i="98"/>
  <c r="H92" i="98"/>
  <c r="I91" i="98"/>
  <c r="H91" i="98"/>
  <c r="I90" i="98"/>
  <c r="H90" i="98"/>
  <c r="I89" i="98"/>
  <c r="H89" i="98"/>
  <c r="I88" i="98"/>
  <c r="H88" i="98"/>
  <c r="I87" i="98"/>
  <c r="H87" i="98"/>
  <c r="I86" i="98"/>
  <c r="H86" i="98"/>
  <c r="I85" i="98"/>
  <c r="H85" i="98"/>
  <c r="I84" i="98"/>
  <c r="H84" i="98"/>
  <c r="I83" i="98"/>
  <c r="H83" i="98"/>
  <c r="I82" i="98"/>
  <c r="H82" i="98"/>
  <c r="I81" i="98"/>
  <c r="H81" i="98"/>
  <c r="I80" i="98"/>
  <c r="H80" i="98"/>
  <c r="I79" i="98"/>
  <c r="H79" i="98"/>
  <c r="I78" i="98"/>
  <c r="H78" i="98"/>
  <c r="I77" i="98"/>
  <c r="H77" i="98"/>
  <c r="I76" i="98"/>
  <c r="H76" i="98"/>
  <c r="I75" i="98"/>
  <c r="H75" i="98"/>
  <c r="I74" i="98"/>
  <c r="H74" i="98"/>
  <c r="I73" i="98"/>
  <c r="H73" i="98"/>
  <c r="I72" i="98"/>
  <c r="H72" i="98"/>
  <c r="I71" i="98"/>
  <c r="H71" i="98"/>
  <c r="I70" i="98"/>
  <c r="H70" i="98"/>
  <c r="I69" i="98"/>
  <c r="H69" i="98"/>
  <c r="I68" i="98"/>
  <c r="H68" i="98"/>
  <c r="I67" i="98"/>
  <c r="H67" i="98"/>
  <c r="I66" i="98"/>
  <c r="H66" i="98"/>
  <c r="I65" i="98"/>
  <c r="H65" i="98"/>
  <c r="I64" i="98"/>
  <c r="H64" i="98"/>
  <c r="I63" i="98"/>
  <c r="H63" i="98"/>
  <c r="I62" i="98"/>
  <c r="H62" i="98"/>
  <c r="I61" i="98"/>
  <c r="H61" i="98"/>
  <c r="I60" i="98"/>
  <c r="H60" i="98"/>
  <c r="I59" i="98"/>
  <c r="H59" i="98"/>
  <c r="I58" i="98"/>
  <c r="H58" i="98"/>
  <c r="I57" i="98"/>
  <c r="H57" i="98"/>
  <c r="I56" i="98"/>
  <c r="H56" i="98"/>
  <c r="I55" i="98"/>
  <c r="H55" i="98"/>
  <c r="I54" i="98"/>
  <c r="H54" i="98"/>
  <c r="I53" i="98"/>
  <c r="H53" i="98"/>
  <c r="I52" i="98"/>
  <c r="H52" i="98"/>
  <c r="I51" i="98"/>
  <c r="H51" i="98"/>
  <c r="I50" i="98"/>
  <c r="H50" i="98"/>
  <c r="I49" i="98"/>
  <c r="H49" i="98"/>
  <c r="I48" i="98"/>
  <c r="H48" i="98"/>
  <c r="I47" i="98"/>
  <c r="H47" i="98"/>
  <c r="I46" i="98"/>
  <c r="H46" i="98"/>
  <c r="I45" i="98"/>
  <c r="H45" i="98"/>
  <c r="I44" i="98"/>
  <c r="H44" i="98"/>
  <c r="I43" i="98"/>
  <c r="H43" i="98"/>
  <c r="I42" i="98"/>
  <c r="H42" i="98"/>
  <c r="I41" i="98"/>
  <c r="H41" i="98"/>
  <c r="I40" i="98"/>
  <c r="H40" i="98"/>
  <c r="I39" i="98"/>
  <c r="H39" i="98"/>
  <c r="I38" i="98"/>
  <c r="H38" i="98"/>
  <c r="I37" i="98"/>
  <c r="H37" i="98"/>
  <c r="I36" i="98"/>
  <c r="H36" i="98"/>
  <c r="I35" i="98"/>
  <c r="H35" i="98"/>
  <c r="I34" i="98"/>
  <c r="H34" i="98"/>
  <c r="I33" i="98"/>
  <c r="H33" i="98"/>
  <c r="I32" i="98"/>
  <c r="H32" i="98"/>
  <c r="I31" i="98"/>
  <c r="H31" i="98"/>
  <c r="I30" i="98"/>
  <c r="H30" i="98"/>
  <c r="I29" i="98"/>
  <c r="H29" i="98"/>
  <c r="I28" i="98"/>
  <c r="H28" i="98"/>
  <c r="I27" i="98"/>
  <c r="H27" i="98"/>
  <c r="I26" i="98"/>
  <c r="H26" i="98"/>
  <c r="I25" i="98"/>
  <c r="H25" i="98"/>
  <c r="I24" i="98"/>
  <c r="H24" i="98"/>
  <c r="I23" i="98"/>
  <c r="H23" i="98"/>
  <c r="I22" i="98"/>
  <c r="H22" i="98"/>
  <c r="I21" i="98"/>
  <c r="H21" i="98"/>
  <c r="I20" i="98"/>
  <c r="H20" i="98"/>
  <c r="I19" i="98"/>
  <c r="H19" i="98"/>
  <c r="I18" i="98"/>
  <c r="H18" i="98"/>
  <c r="I17" i="98"/>
  <c r="H17" i="98"/>
  <c r="I16" i="98"/>
  <c r="H16" i="98"/>
  <c r="I15" i="98"/>
  <c r="H15" i="98"/>
  <c r="I14" i="98"/>
  <c r="H14" i="98"/>
  <c r="I13" i="98"/>
  <c r="H13" i="98"/>
  <c r="I12" i="98"/>
  <c r="H12" i="98"/>
  <c r="I11" i="98"/>
  <c r="H11" i="98"/>
  <c r="I10" i="98"/>
  <c r="H10" i="98"/>
  <c r="I9" i="98"/>
  <c r="H9" i="98"/>
  <c r="I8" i="98"/>
  <c r="H8" i="98"/>
  <c r="I7" i="98"/>
  <c r="H7" i="98"/>
  <c r="I6" i="98"/>
  <c r="H6" i="98"/>
  <c r="I5" i="98"/>
  <c r="H5" i="98"/>
  <c r="G367" i="98" s="1"/>
  <c r="I4" i="98"/>
  <c r="H4" i="98"/>
  <c r="I3" i="98"/>
  <c r="H3" i="98"/>
  <c r="G436" i="98" l="1"/>
  <c r="G415" i="98"/>
  <c r="G407" i="98"/>
  <c r="G351" i="98"/>
  <c r="G343" i="98"/>
  <c r="G399" i="98"/>
  <c r="G335" i="98"/>
  <c r="G391" i="98"/>
  <c r="G31" i="98"/>
  <c r="G383" i="98"/>
  <c r="G375" i="98"/>
  <c r="G431" i="98"/>
  <c r="G10" i="98"/>
  <c r="G18" i="98"/>
  <c r="G26" i="98"/>
  <c r="G34" i="98"/>
  <c r="G42" i="98"/>
  <c r="G50" i="98"/>
  <c r="G58" i="98"/>
  <c r="G66" i="98"/>
  <c r="G74" i="98"/>
  <c r="G82" i="98"/>
  <c r="G90" i="98"/>
  <c r="G98" i="98"/>
  <c r="G106" i="98"/>
  <c r="G114" i="98"/>
  <c r="G122" i="98"/>
  <c r="G130" i="98"/>
  <c r="G138" i="98"/>
  <c r="G146" i="98"/>
  <c r="G154" i="98"/>
  <c r="G162" i="98"/>
  <c r="G170" i="98"/>
  <c r="G178" i="98"/>
  <c r="G186" i="98"/>
  <c r="G194" i="98"/>
  <c r="G202" i="98"/>
  <c r="G210" i="98"/>
  <c r="G218" i="98"/>
  <c r="G226" i="98"/>
  <c r="G234" i="98"/>
  <c r="G242" i="98"/>
  <c r="G250" i="98"/>
  <c r="G258" i="98"/>
  <c r="G266" i="98"/>
  <c r="G274" i="98"/>
  <c r="G282" i="98"/>
  <c r="G290" i="98"/>
  <c r="G298" i="98"/>
  <c r="G306" i="98"/>
  <c r="G314" i="98"/>
  <c r="G322" i="98"/>
  <c r="G330" i="98"/>
  <c r="G338" i="98"/>
  <c r="G346" i="98"/>
  <c r="G354" i="98"/>
  <c r="G362" i="98"/>
  <c r="G370" i="98"/>
  <c r="G378" i="98"/>
  <c r="G386" i="98"/>
  <c r="G394" i="98"/>
  <c r="G402" i="98"/>
  <c r="G410" i="98"/>
  <c r="G418" i="98"/>
  <c r="G426" i="98"/>
  <c r="G434" i="98"/>
  <c r="G55" i="98"/>
  <c r="G11" i="98"/>
  <c r="G19" i="98"/>
  <c r="G27" i="98"/>
  <c r="G35" i="98"/>
  <c r="G43" i="98"/>
  <c r="G51" i="98"/>
  <c r="G59" i="98"/>
  <c r="G67" i="98"/>
  <c r="G75" i="98"/>
  <c r="G83" i="98"/>
  <c r="G91" i="98"/>
  <c r="G99" i="98"/>
  <c r="G107" i="98"/>
  <c r="G115" i="98"/>
  <c r="G123" i="98"/>
  <c r="G131" i="98"/>
  <c r="G139" i="98"/>
  <c r="G147" i="98"/>
  <c r="G155" i="98"/>
  <c r="G163" i="98"/>
  <c r="G171" i="98"/>
  <c r="G179" i="98"/>
  <c r="G187" i="98"/>
  <c r="G195" i="98"/>
  <c r="G203" i="98"/>
  <c r="G211" i="98"/>
  <c r="G219" i="98"/>
  <c r="G227" i="98"/>
  <c r="G235" i="98"/>
  <c r="G243" i="98"/>
  <c r="G251" i="98"/>
  <c r="G259" i="98"/>
  <c r="G267" i="98"/>
  <c r="G275" i="98"/>
  <c r="G283" i="98"/>
  <c r="G291" i="98"/>
  <c r="G299" i="98"/>
  <c r="G307" i="98"/>
  <c r="G315" i="98"/>
  <c r="G323" i="98"/>
  <c r="G331" i="98"/>
  <c r="G339" i="98"/>
  <c r="G347" i="98"/>
  <c r="G355" i="98"/>
  <c r="G363" i="98"/>
  <c r="G371" i="98"/>
  <c r="G379" i="98"/>
  <c r="G387" i="98"/>
  <c r="G395" i="98"/>
  <c r="G403" i="98"/>
  <c r="G411" i="98"/>
  <c r="G419" i="98"/>
  <c r="G427" i="98"/>
  <c r="G435" i="98"/>
  <c r="G39" i="98"/>
  <c r="G12" i="98"/>
  <c r="G20" i="98"/>
  <c r="G28" i="98"/>
  <c r="G36" i="98"/>
  <c r="G44" i="98"/>
  <c r="G52" i="98"/>
  <c r="G60" i="98"/>
  <c r="G68" i="98"/>
  <c r="G76" i="98"/>
  <c r="G84" i="98"/>
  <c r="G92" i="98"/>
  <c r="G100" i="98"/>
  <c r="G108" i="98"/>
  <c r="G116" i="98"/>
  <c r="G124" i="98"/>
  <c r="G132" i="98"/>
  <c r="G140" i="98"/>
  <c r="G148" i="98"/>
  <c r="G156" i="98"/>
  <c r="G164" i="98"/>
  <c r="G172" i="98"/>
  <c r="G180" i="98"/>
  <c r="G188" i="98"/>
  <c r="G196" i="98"/>
  <c r="G204" i="98"/>
  <c r="G212" i="98"/>
  <c r="G220" i="98"/>
  <c r="G228" i="98"/>
  <c r="G236" i="98"/>
  <c r="G244" i="98"/>
  <c r="G252" i="98"/>
  <c r="G260" i="98"/>
  <c r="G268" i="98"/>
  <c r="G276" i="98"/>
  <c r="G284" i="98"/>
  <c r="G292" i="98"/>
  <c r="G300" i="98"/>
  <c r="G308" i="98"/>
  <c r="G316" i="98"/>
  <c r="G324" i="98"/>
  <c r="G332" i="98"/>
  <c r="G340" i="98"/>
  <c r="G348" i="98"/>
  <c r="G356" i="98"/>
  <c r="G364" i="98"/>
  <c r="G372" i="98"/>
  <c r="G380" i="98"/>
  <c r="G388" i="98"/>
  <c r="G396" i="98"/>
  <c r="G404" i="98"/>
  <c r="G412" i="98"/>
  <c r="G420" i="98"/>
  <c r="G428" i="98"/>
  <c r="G437" i="98"/>
  <c r="G23" i="98"/>
  <c r="G319" i="98"/>
  <c r="G13" i="98"/>
  <c r="G21" i="98"/>
  <c r="G29" i="98"/>
  <c r="G37" i="98"/>
  <c r="G45" i="98"/>
  <c r="G53" i="98"/>
  <c r="G61" i="98"/>
  <c r="G69" i="98"/>
  <c r="G77" i="98"/>
  <c r="G85" i="98"/>
  <c r="G93" i="98"/>
  <c r="G101" i="98"/>
  <c r="G109" i="98"/>
  <c r="G117" i="98"/>
  <c r="G125" i="98"/>
  <c r="G133" i="98"/>
  <c r="G141" i="98"/>
  <c r="G149" i="98"/>
  <c r="G157" i="98"/>
  <c r="G165" i="98"/>
  <c r="G173" i="98"/>
  <c r="G181" i="98"/>
  <c r="G189" i="98"/>
  <c r="G197" i="98"/>
  <c r="G205" i="98"/>
  <c r="G213" i="98"/>
  <c r="G221" i="98"/>
  <c r="G229" i="98"/>
  <c r="G237" i="98"/>
  <c r="G245" i="98"/>
  <c r="G253" i="98"/>
  <c r="G261" i="98"/>
  <c r="G269" i="98"/>
  <c r="G277" i="98"/>
  <c r="G285" i="98"/>
  <c r="G293" i="98"/>
  <c r="G301" i="98"/>
  <c r="G309" i="98"/>
  <c r="G317" i="98"/>
  <c r="G325" i="98"/>
  <c r="G333" i="98"/>
  <c r="G341" i="98"/>
  <c r="G349" i="98"/>
  <c r="G357" i="98"/>
  <c r="G365" i="98"/>
  <c r="G373" i="98"/>
  <c r="G381" i="98"/>
  <c r="G389" i="98"/>
  <c r="G397" i="98"/>
  <c r="G405" i="98"/>
  <c r="G413" i="98"/>
  <c r="G421" i="98"/>
  <c r="G429" i="98"/>
  <c r="G5" i="98"/>
  <c r="G6" i="98"/>
  <c r="G14" i="98"/>
  <c r="G22" i="98"/>
  <c r="G30" i="98"/>
  <c r="G38" i="98"/>
  <c r="G46" i="98"/>
  <c r="G54" i="98"/>
  <c r="G62" i="98"/>
  <c r="G70" i="98"/>
  <c r="G78" i="98"/>
  <c r="G86" i="98"/>
  <c r="G94" i="98"/>
  <c r="G102" i="98"/>
  <c r="G110" i="98"/>
  <c r="G118" i="98"/>
  <c r="G126" i="98"/>
  <c r="G134" i="98"/>
  <c r="G142" i="98"/>
  <c r="G150" i="98"/>
  <c r="G158" i="98"/>
  <c r="G166" i="98"/>
  <c r="G174" i="98"/>
  <c r="G182" i="98"/>
  <c r="G190" i="98"/>
  <c r="G198" i="98"/>
  <c r="G206" i="98"/>
  <c r="G214" i="98"/>
  <c r="G222" i="98"/>
  <c r="G230" i="98"/>
  <c r="G238" i="98"/>
  <c r="G246" i="98"/>
  <c r="G254" i="98"/>
  <c r="G262" i="98"/>
  <c r="G270" i="98"/>
  <c r="G278" i="98"/>
  <c r="G286" i="98"/>
  <c r="G294" i="98"/>
  <c r="G302" i="98"/>
  <c r="G310" i="98"/>
  <c r="G318" i="98"/>
  <c r="G326" i="98"/>
  <c r="G334" i="98"/>
  <c r="G342" i="98"/>
  <c r="G350" i="98"/>
  <c r="G358" i="98"/>
  <c r="G366" i="98"/>
  <c r="G374" i="98"/>
  <c r="G382" i="98"/>
  <c r="G390" i="98"/>
  <c r="G398" i="98"/>
  <c r="G406" i="98"/>
  <c r="G414" i="98"/>
  <c r="G422" i="98"/>
  <c r="G430" i="98"/>
  <c r="G15" i="98"/>
  <c r="G63" i="98"/>
  <c r="G79" i="98"/>
  <c r="G87" i="98"/>
  <c r="G95" i="98"/>
  <c r="G103" i="98"/>
  <c r="G111" i="98"/>
  <c r="G119" i="98"/>
  <c r="G127" i="98"/>
  <c r="G135" i="98"/>
  <c r="G143" i="98"/>
  <c r="G151" i="98"/>
  <c r="G159" i="98"/>
  <c r="G167" i="98"/>
  <c r="G175" i="98"/>
  <c r="G183" i="98"/>
  <c r="G191" i="98"/>
  <c r="G199" i="98"/>
  <c r="G207" i="98"/>
  <c r="G215" i="98"/>
  <c r="G223" i="98"/>
  <c r="G231" i="98"/>
  <c r="G239" i="98"/>
  <c r="G247" i="98"/>
  <c r="G255" i="98"/>
  <c r="G263" i="98"/>
  <c r="G271" i="98"/>
  <c r="G279" i="98"/>
  <c r="G287" i="98"/>
  <c r="G295" i="98"/>
  <c r="G327" i="98"/>
  <c r="G7" i="98"/>
  <c r="G8" i="98"/>
  <c r="G16" i="98"/>
  <c r="G24" i="98"/>
  <c r="G32" i="98"/>
  <c r="G40" i="98"/>
  <c r="G48" i="98"/>
  <c r="G56" i="98"/>
  <c r="G64" i="98"/>
  <c r="G72" i="98"/>
  <c r="G80" i="98"/>
  <c r="G88" i="98"/>
  <c r="G96" i="98"/>
  <c r="G104" i="98"/>
  <c r="G112" i="98"/>
  <c r="G120" i="98"/>
  <c r="G128" i="98"/>
  <c r="G136" i="98"/>
  <c r="G144" i="98"/>
  <c r="G152" i="98"/>
  <c r="G160" i="98"/>
  <c r="G168" i="98"/>
  <c r="G176" i="98"/>
  <c r="G184" i="98"/>
  <c r="G192" i="98"/>
  <c r="G200" i="98"/>
  <c r="G208" i="98"/>
  <c r="G216" i="98"/>
  <c r="G224" i="98"/>
  <c r="G232" i="98"/>
  <c r="G240" i="98"/>
  <c r="G248" i="98"/>
  <c r="G256" i="98"/>
  <c r="G264" i="98"/>
  <c r="G272" i="98"/>
  <c r="G280" i="98"/>
  <c r="G288" i="98"/>
  <c r="G296" i="98"/>
  <c r="G304" i="98"/>
  <c r="G312" i="98"/>
  <c r="G320" i="98"/>
  <c r="G328" i="98"/>
  <c r="G336" i="98"/>
  <c r="G344" i="98"/>
  <c r="G352" i="98"/>
  <c r="G360" i="98"/>
  <c r="G368" i="98"/>
  <c r="G376" i="98"/>
  <c r="G384" i="98"/>
  <c r="G392" i="98"/>
  <c r="G400" i="98"/>
  <c r="G408" i="98"/>
  <c r="G416" i="98"/>
  <c r="G424" i="98"/>
  <c r="G432" i="98"/>
  <c r="G71" i="98"/>
  <c r="G303" i="98"/>
  <c r="G9" i="98"/>
  <c r="G17" i="98"/>
  <c r="G25" i="98"/>
  <c r="G33" i="98"/>
  <c r="G41" i="98"/>
  <c r="G49" i="98"/>
  <c r="G57" i="98"/>
  <c r="G65" i="98"/>
  <c r="G73" i="98"/>
  <c r="G81" i="98"/>
  <c r="G89" i="98"/>
  <c r="G97" i="98"/>
  <c r="G105" i="98"/>
  <c r="G113" i="98"/>
  <c r="G121" i="98"/>
  <c r="G129" i="98"/>
  <c r="G137" i="98"/>
  <c r="G145" i="98"/>
  <c r="G153" i="98"/>
  <c r="G161" i="98"/>
  <c r="G169" i="98"/>
  <c r="G177" i="98"/>
  <c r="G185" i="98"/>
  <c r="G193" i="98"/>
  <c r="G201" i="98"/>
  <c r="G209" i="98"/>
  <c r="G217" i="98"/>
  <c r="G225" i="98"/>
  <c r="G233" i="98"/>
  <c r="G241" i="98"/>
  <c r="G249" i="98"/>
  <c r="G257" i="98"/>
  <c r="G265" i="98"/>
  <c r="G273" i="98"/>
  <c r="G281" i="98"/>
  <c r="G289" i="98"/>
  <c r="G297" i="98"/>
  <c r="G305" i="98"/>
  <c r="G313" i="98"/>
  <c r="G321" i="98"/>
  <c r="G329" i="98"/>
  <c r="G337" i="98"/>
  <c r="G345" i="98"/>
  <c r="G353" i="98"/>
  <c r="G361" i="98"/>
  <c r="G369" i="98"/>
  <c r="G377" i="98"/>
  <c r="G385" i="98"/>
  <c r="G393" i="98"/>
  <c r="G401" i="98"/>
  <c r="G409" i="98"/>
  <c r="G417" i="98"/>
  <c r="G425" i="98"/>
  <c r="G433" i="98"/>
  <c r="G47" i="98"/>
  <c r="G311" i="98"/>
  <c r="G423" i="98"/>
  <c r="G359" i="98"/>
  <c r="J4" i="100"/>
  <c r="J5" i="100" s="1"/>
  <c r="J6" i="100" s="1"/>
  <c r="J7" i="100" s="1"/>
  <c r="J8" i="100" s="1"/>
  <c r="J9" i="100" s="1"/>
  <c r="J10" i="100" s="1"/>
  <c r="J11" i="100" s="1"/>
  <c r="J12" i="100" s="1"/>
  <c r="J13" i="100" s="1"/>
  <c r="J14" i="100" s="1"/>
  <c r="J15" i="100" s="1"/>
  <c r="J16" i="100" s="1"/>
  <c r="J17" i="100" s="1"/>
  <c r="J18" i="100" s="1"/>
  <c r="J19" i="100" s="1"/>
  <c r="J20" i="100" s="1"/>
  <c r="J21" i="100" s="1"/>
  <c r="J22" i="100" s="1"/>
  <c r="J23" i="100" s="1"/>
  <c r="J24" i="100" s="1"/>
  <c r="J25" i="100" s="1"/>
  <c r="J26" i="100" s="1"/>
  <c r="J27" i="100" s="1"/>
  <c r="J28" i="100" s="1"/>
  <c r="J29" i="100" s="1"/>
  <c r="J30" i="100" s="1"/>
  <c r="J31" i="100" s="1"/>
  <c r="J32" i="100" s="1"/>
  <c r="J33" i="100" s="1"/>
  <c r="J34" i="100" s="1"/>
  <c r="J35" i="100" s="1"/>
  <c r="J36" i="100" s="1"/>
  <c r="J37" i="100" s="1"/>
  <c r="J38" i="100" s="1"/>
  <c r="J39" i="100" s="1"/>
  <c r="J40" i="100" s="1"/>
  <c r="J41" i="100" s="1"/>
  <c r="J42" i="100" s="1"/>
  <c r="J43" i="100" s="1"/>
  <c r="J44" i="100" s="1"/>
  <c r="J45" i="100" s="1"/>
  <c r="J46" i="100" s="1"/>
  <c r="J47" i="100" s="1"/>
  <c r="J48" i="100" s="1"/>
  <c r="J49" i="100" s="1"/>
  <c r="J50" i="100" s="1"/>
  <c r="J51" i="100" s="1"/>
  <c r="J52" i="100" s="1"/>
  <c r="J53" i="100" s="1"/>
  <c r="J54" i="100" s="1"/>
  <c r="J55" i="100" s="1"/>
  <c r="J56" i="100" s="1"/>
  <c r="J57" i="100" s="1"/>
  <c r="J58" i="100" s="1"/>
  <c r="J59" i="100" s="1"/>
  <c r="J60" i="100" s="1"/>
  <c r="J61" i="100" s="1"/>
  <c r="J62" i="100" s="1"/>
  <c r="J63" i="100" s="1"/>
  <c r="J64" i="100" s="1"/>
  <c r="J65" i="100" s="1"/>
  <c r="J66" i="100" s="1"/>
  <c r="J67" i="100" s="1"/>
  <c r="J68" i="100" s="1"/>
  <c r="J69" i="100" s="1"/>
  <c r="J70" i="100" s="1"/>
  <c r="J71" i="100" s="1"/>
  <c r="J72" i="100" s="1"/>
  <c r="J73" i="100" s="1"/>
  <c r="J74" i="100" s="1"/>
  <c r="J75" i="100" s="1"/>
  <c r="J76" i="100" s="1"/>
  <c r="J77" i="100" s="1"/>
  <c r="J78" i="100" s="1"/>
  <c r="J79" i="100" s="1"/>
  <c r="J80" i="100" s="1"/>
  <c r="J81" i="100" s="1"/>
  <c r="J82" i="100" s="1"/>
  <c r="J83" i="100" s="1"/>
  <c r="J84" i="100" s="1"/>
  <c r="J85" i="100" s="1"/>
  <c r="J86" i="100" s="1"/>
  <c r="J87" i="100" s="1"/>
  <c r="J88" i="100" s="1"/>
  <c r="J89" i="100" s="1"/>
  <c r="J90" i="100" s="1"/>
  <c r="J91" i="100" s="1"/>
  <c r="J92" i="100" s="1"/>
  <c r="J93" i="100" s="1"/>
  <c r="J94" i="100" s="1"/>
  <c r="J95" i="100" s="1"/>
  <c r="J96" i="100" s="1"/>
  <c r="J97" i="100" s="1"/>
  <c r="J98" i="100" s="1"/>
  <c r="J99" i="100" s="1"/>
  <c r="J100" i="100" s="1"/>
  <c r="J101" i="100" s="1"/>
  <c r="J102" i="100" s="1"/>
  <c r="J103" i="100" s="1"/>
  <c r="J104" i="100" s="1"/>
  <c r="J105" i="100" s="1"/>
  <c r="J106" i="100" s="1"/>
  <c r="J107" i="100" s="1"/>
  <c r="J108" i="100" s="1"/>
  <c r="J109" i="100" s="1"/>
  <c r="J110" i="100" s="1"/>
  <c r="J111" i="100" s="1"/>
  <c r="J112" i="100" s="1"/>
  <c r="J113" i="100" s="1"/>
  <c r="J114" i="100" s="1"/>
  <c r="J115" i="100" s="1"/>
  <c r="J116" i="100" s="1"/>
  <c r="J117" i="100" s="1"/>
  <c r="J118" i="100" s="1"/>
  <c r="J119" i="100" s="1"/>
  <c r="J120" i="100" s="1"/>
  <c r="J121" i="100" s="1"/>
  <c r="J122" i="100" s="1"/>
  <c r="J123" i="100" s="1"/>
  <c r="J124" i="100" s="1"/>
  <c r="J125" i="100" s="1"/>
  <c r="J126" i="100" s="1"/>
  <c r="J127" i="100" s="1"/>
  <c r="J128" i="100" s="1"/>
  <c r="J129" i="100" s="1"/>
  <c r="J130" i="100" s="1"/>
  <c r="J131" i="100" s="1"/>
  <c r="J132" i="100" s="1"/>
  <c r="J133" i="100" s="1"/>
  <c r="J134" i="100" s="1"/>
  <c r="J135" i="100" s="1"/>
  <c r="J136" i="100" s="1"/>
  <c r="J137" i="100" s="1"/>
  <c r="J138" i="100" s="1"/>
  <c r="J139" i="100" s="1"/>
  <c r="J140" i="100" s="1"/>
  <c r="J141" i="100" s="1"/>
  <c r="J142" i="100" s="1"/>
  <c r="J143" i="100" s="1"/>
  <c r="J144" i="100" s="1"/>
  <c r="J145" i="100" s="1"/>
  <c r="J146" i="100" s="1"/>
  <c r="J147" i="100" s="1"/>
  <c r="J148" i="100" s="1"/>
  <c r="J149" i="100" s="1"/>
  <c r="J150" i="100" s="1"/>
  <c r="J151" i="100" s="1"/>
  <c r="J152" i="100" s="1"/>
  <c r="J153" i="100" s="1"/>
  <c r="J154" i="100" s="1"/>
  <c r="J155" i="100" s="1"/>
  <c r="J156" i="100" s="1"/>
  <c r="J157" i="100" s="1"/>
  <c r="J158" i="100" s="1"/>
  <c r="J159" i="100" s="1"/>
  <c r="J160" i="100" s="1"/>
  <c r="J161" i="100" s="1"/>
  <c r="J162" i="100" s="1"/>
  <c r="J163" i="100" s="1"/>
  <c r="J164" i="100" s="1"/>
  <c r="J165" i="100" s="1"/>
  <c r="J166" i="100" s="1"/>
  <c r="J167" i="100" s="1"/>
  <c r="J168" i="100" s="1"/>
  <c r="J169" i="100" s="1"/>
  <c r="J170" i="100" s="1"/>
  <c r="J171" i="100" s="1"/>
  <c r="J172" i="100" s="1"/>
  <c r="J173" i="100" s="1"/>
  <c r="J174" i="100" s="1"/>
  <c r="J175" i="100" s="1"/>
  <c r="J176" i="100" s="1"/>
  <c r="J177" i="100" s="1"/>
  <c r="J178" i="100" s="1"/>
  <c r="J179" i="100" s="1"/>
  <c r="J180" i="100" s="1"/>
  <c r="J181" i="100" s="1"/>
  <c r="J182" i="100" s="1"/>
  <c r="J183" i="100" s="1"/>
  <c r="J184" i="100" s="1"/>
  <c r="J185" i="100" s="1"/>
  <c r="J186" i="100" s="1"/>
  <c r="J187" i="100" s="1"/>
  <c r="J188" i="100" s="1"/>
  <c r="J189" i="100" s="1"/>
  <c r="J190" i="100" s="1"/>
  <c r="J191" i="100" s="1"/>
  <c r="J192" i="100" s="1"/>
  <c r="J193" i="100" s="1"/>
  <c r="J194" i="100" s="1"/>
  <c r="J195" i="100" s="1"/>
  <c r="J196" i="100" s="1"/>
  <c r="J197" i="100" s="1"/>
  <c r="J198" i="100" s="1"/>
  <c r="J199" i="100" s="1"/>
  <c r="J200" i="100" s="1"/>
  <c r="J201" i="100" s="1"/>
  <c r="J202" i="100" s="1"/>
  <c r="J203" i="100" s="1"/>
  <c r="J204" i="100" s="1"/>
  <c r="J205" i="100" s="1"/>
  <c r="J206" i="100" s="1"/>
  <c r="J207" i="100" s="1"/>
  <c r="J208" i="100" s="1"/>
  <c r="J209" i="100" s="1"/>
  <c r="J210" i="100" s="1"/>
  <c r="J211" i="100" s="1"/>
  <c r="J212" i="100" s="1"/>
  <c r="J213" i="100" s="1"/>
  <c r="J214" i="100" s="1"/>
  <c r="J215" i="100" s="1"/>
  <c r="J216" i="100" s="1"/>
  <c r="J217" i="100" s="1"/>
  <c r="J218" i="100" s="1"/>
  <c r="J219" i="100" s="1"/>
  <c r="J220" i="100" s="1"/>
  <c r="J221" i="100" s="1"/>
  <c r="J222" i="100" s="1"/>
  <c r="J223" i="100" s="1"/>
  <c r="J224" i="100" s="1"/>
  <c r="J225" i="100" s="1"/>
  <c r="J226" i="100" s="1"/>
  <c r="J227" i="100" s="1"/>
  <c r="J228" i="100" s="1"/>
  <c r="J229" i="100" s="1"/>
  <c r="J230" i="100" s="1"/>
  <c r="J231" i="100" s="1"/>
  <c r="J232" i="100" s="1"/>
  <c r="J233" i="100" s="1"/>
  <c r="J234" i="100" s="1"/>
  <c r="J235" i="100" s="1"/>
  <c r="J236" i="100" s="1"/>
  <c r="J237" i="100" s="1"/>
  <c r="J238" i="100" s="1"/>
  <c r="J239" i="100" s="1"/>
  <c r="J240" i="100" s="1"/>
  <c r="J241" i="100" s="1"/>
  <c r="J242" i="100" s="1"/>
  <c r="J243" i="100" s="1"/>
  <c r="J244" i="100" s="1"/>
  <c r="J245" i="100" s="1"/>
  <c r="J246" i="100" s="1"/>
  <c r="J247" i="100" s="1"/>
  <c r="J248" i="100" s="1"/>
  <c r="J249" i="100" s="1"/>
  <c r="J250" i="100" s="1"/>
  <c r="J251" i="100" s="1"/>
  <c r="J252" i="100" s="1"/>
  <c r="J253" i="100" s="1"/>
  <c r="J254" i="100" s="1"/>
  <c r="J255" i="100" s="1"/>
  <c r="J256" i="100" s="1"/>
  <c r="J257" i="100" s="1"/>
  <c r="J258" i="100" s="1"/>
  <c r="J259" i="100" s="1"/>
  <c r="J260" i="100" s="1"/>
  <c r="J261" i="100" s="1"/>
  <c r="J262" i="100" s="1"/>
  <c r="J263" i="100" s="1"/>
  <c r="J264" i="100" s="1"/>
  <c r="J265" i="100" s="1"/>
  <c r="J266" i="100" s="1"/>
  <c r="J267" i="100" s="1"/>
  <c r="J268" i="100" s="1"/>
  <c r="J269" i="100" s="1"/>
  <c r="J270" i="100" s="1"/>
  <c r="J271" i="100" s="1"/>
  <c r="J272" i="100" s="1"/>
  <c r="J273" i="100" s="1"/>
  <c r="J274" i="100" s="1"/>
  <c r="J275" i="100" s="1"/>
  <c r="J276" i="100" s="1"/>
  <c r="J277" i="100" s="1"/>
  <c r="J278" i="100" s="1"/>
  <c r="J279" i="100" s="1"/>
  <c r="I4" i="100"/>
  <c r="I5" i="100" s="1"/>
  <c r="I6" i="100" s="1"/>
  <c r="I7" i="100" s="1"/>
  <c r="I8" i="100" s="1"/>
  <c r="I9" i="100" s="1"/>
  <c r="I10" i="100" s="1"/>
  <c r="I11" i="100" s="1"/>
  <c r="I12" i="100" s="1"/>
  <c r="I13" i="100" s="1"/>
  <c r="I14" i="100" s="1"/>
  <c r="I15" i="100" s="1"/>
  <c r="I16" i="100" s="1"/>
  <c r="I17" i="100" s="1"/>
  <c r="I18" i="100" s="1"/>
  <c r="I19" i="100" s="1"/>
  <c r="I20" i="100" s="1"/>
  <c r="I21" i="100" s="1"/>
  <c r="I22" i="100" s="1"/>
  <c r="I23" i="100" s="1"/>
  <c r="I24" i="100" s="1"/>
  <c r="I25" i="100" s="1"/>
  <c r="I26" i="100" s="1"/>
  <c r="I27" i="100" s="1"/>
  <c r="I28" i="100" s="1"/>
  <c r="I29" i="100" s="1"/>
  <c r="I30" i="100" s="1"/>
  <c r="I31" i="100" s="1"/>
  <c r="I32" i="100" s="1"/>
  <c r="I33" i="100" s="1"/>
  <c r="I34" i="100" s="1"/>
  <c r="I35" i="100" s="1"/>
  <c r="I36" i="100" s="1"/>
  <c r="I37" i="100" s="1"/>
  <c r="I38" i="100" s="1"/>
  <c r="I39" i="100" s="1"/>
  <c r="I40" i="100" s="1"/>
  <c r="I41" i="100" s="1"/>
  <c r="I42" i="100" s="1"/>
  <c r="I43" i="100" s="1"/>
  <c r="I44" i="100" s="1"/>
  <c r="I45" i="100" s="1"/>
  <c r="I46" i="100" s="1"/>
  <c r="I47" i="100" s="1"/>
  <c r="I48" i="100" s="1"/>
  <c r="I49" i="100" s="1"/>
  <c r="I50" i="100" s="1"/>
  <c r="I51" i="100" s="1"/>
  <c r="I52" i="100" s="1"/>
  <c r="I53" i="100" s="1"/>
  <c r="I54" i="100" s="1"/>
  <c r="I55" i="100" s="1"/>
  <c r="I56" i="100" s="1"/>
  <c r="I57" i="100" s="1"/>
  <c r="I58" i="100" s="1"/>
  <c r="I59" i="100" s="1"/>
  <c r="I60" i="100" s="1"/>
  <c r="I61" i="100" s="1"/>
  <c r="I62" i="100" s="1"/>
  <c r="I63" i="100" s="1"/>
  <c r="I64" i="100" s="1"/>
  <c r="I65" i="100" s="1"/>
  <c r="I66" i="100" s="1"/>
  <c r="I67" i="100" s="1"/>
  <c r="I68" i="100" s="1"/>
  <c r="I69" i="100" s="1"/>
  <c r="I70" i="100" s="1"/>
  <c r="I71" i="100" s="1"/>
  <c r="I72" i="100" s="1"/>
  <c r="I73" i="100" s="1"/>
  <c r="I74" i="100" s="1"/>
  <c r="I75" i="100" s="1"/>
  <c r="I76" i="100" s="1"/>
  <c r="I77" i="100" s="1"/>
  <c r="I78" i="100" s="1"/>
  <c r="I79" i="100" s="1"/>
  <c r="I80" i="100" s="1"/>
  <c r="I81" i="100" s="1"/>
  <c r="I82" i="100" s="1"/>
  <c r="I83" i="100" s="1"/>
  <c r="I84" i="100" s="1"/>
  <c r="I85" i="100" s="1"/>
  <c r="I86" i="100" s="1"/>
  <c r="I87" i="100" s="1"/>
  <c r="I88" i="100" s="1"/>
  <c r="I89" i="100" s="1"/>
  <c r="I90" i="100" s="1"/>
  <c r="I91" i="100" s="1"/>
  <c r="I92" i="100" s="1"/>
  <c r="I93" i="100" s="1"/>
  <c r="I94" i="100" s="1"/>
  <c r="I95" i="100" s="1"/>
  <c r="I96" i="100" s="1"/>
  <c r="I97" i="100" s="1"/>
  <c r="I98" i="100" s="1"/>
  <c r="I99" i="100" s="1"/>
  <c r="I100" i="100" s="1"/>
  <c r="I101" i="100" s="1"/>
  <c r="I102" i="100" s="1"/>
  <c r="I103" i="100" s="1"/>
  <c r="I104" i="100" s="1"/>
  <c r="I105" i="100" s="1"/>
  <c r="I106" i="100" s="1"/>
  <c r="I107" i="100" s="1"/>
  <c r="I108" i="100" s="1"/>
  <c r="I109" i="100" s="1"/>
  <c r="I110" i="100" s="1"/>
  <c r="I111" i="100" s="1"/>
  <c r="I112" i="100" s="1"/>
  <c r="I113" i="100" s="1"/>
  <c r="I114" i="100" s="1"/>
  <c r="I115" i="100" s="1"/>
  <c r="I116" i="100" s="1"/>
  <c r="I117" i="100" s="1"/>
  <c r="I118" i="100" s="1"/>
  <c r="I119" i="100" s="1"/>
  <c r="I120" i="100" s="1"/>
  <c r="I121" i="100" s="1"/>
  <c r="I122" i="100" s="1"/>
  <c r="I123" i="100" s="1"/>
  <c r="I124" i="100" s="1"/>
  <c r="I125" i="100" s="1"/>
  <c r="I126" i="100" s="1"/>
  <c r="I127" i="100" s="1"/>
  <c r="I128" i="100" s="1"/>
  <c r="I129" i="100" s="1"/>
  <c r="I130" i="100" s="1"/>
  <c r="I131" i="100" s="1"/>
  <c r="I132" i="100" s="1"/>
  <c r="I133" i="100" s="1"/>
  <c r="I134" i="100" s="1"/>
  <c r="I135" i="100" s="1"/>
  <c r="I136" i="100" s="1"/>
  <c r="I137" i="100" s="1"/>
  <c r="I138" i="100" s="1"/>
  <c r="I139" i="100" s="1"/>
  <c r="I140" i="100" s="1"/>
  <c r="I141" i="100" s="1"/>
  <c r="I142" i="100" s="1"/>
  <c r="I143" i="100" s="1"/>
  <c r="I144" i="100" s="1"/>
  <c r="I145" i="100" s="1"/>
  <c r="I146" i="100" s="1"/>
  <c r="I147" i="100" s="1"/>
  <c r="I148" i="100" s="1"/>
  <c r="I149" i="100" s="1"/>
  <c r="I150" i="100" s="1"/>
  <c r="I151" i="100" s="1"/>
  <c r="I152" i="100" s="1"/>
  <c r="I153" i="100" s="1"/>
  <c r="I154" i="100" s="1"/>
  <c r="I155" i="100" s="1"/>
  <c r="I156" i="100" s="1"/>
  <c r="I157" i="100" s="1"/>
  <c r="I158" i="100" s="1"/>
  <c r="I159" i="100" s="1"/>
  <c r="I160" i="100" s="1"/>
  <c r="I161" i="100" s="1"/>
  <c r="I162" i="100" s="1"/>
  <c r="I163" i="100" s="1"/>
  <c r="I164" i="100" s="1"/>
  <c r="I165" i="100" s="1"/>
  <c r="I166" i="100" s="1"/>
  <c r="I167" i="100" s="1"/>
  <c r="I168" i="100" s="1"/>
  <c r="I169" i="100" s="1"/>
  <c r="I170" i="100" s="1"/>
  <c r="I171" i="100" s="1"/>
  <c r="I172" i="100" s="1"/>
  <c r="I173" i="100" s="1"/>
  <c r="I174" i="100" s="1"/>
  <c r="I175" i="100" s="1"/>
  <c r="I176" i="100" s="1"/>
  <c r="I177" i="100" s="1"/>
  <c r="I178" i="100" s="1"/>
  <c r="I179" i="100" s="1"/>
  <c r="I180" i="100" s="1"/>
  <c r="I181" i="100" s="1"/>
  <c r="I182" i="100" s="1"/>
  <c r="I183" i="100" s="1"/>
  <c r="I184" i="100" s="1"/>
  <c r="I185" i="100" s="1"/>
  <c r="I186" i="100" s="1"/>
  <c r="I187" i="100" s="1"/>
  <c r="I188" i="100" s="1"/>
  <c r="I189" i="100" s="1"/>
  <c r="I190" i="100" s="1"/>
  <c r="I191" i="100" s="1"/>
  <c r="I192" i="100" s="1"/>
  <c r="I193" i="100" s="1"/>
  <c r="I194" i="100" s="1"/>
  <c r="I195" i="100" s="1"/>
  <c r="I196" i="100" s="1"/>
  <c r="I197" i="100" s="1"/>
  <c r="I198" i="100" s="1"/>
  <c r="I199" i="100" s="1"/>
  <c r="I200" i="100" s="1"/>
  <c r="I201" i="100" s="1"/>
  <c r="I202" i="100" s="1"/>
  <c r="I203" i="100" s="1"/>
  <c r="I204" i="100" s="1"/>
  <c r="I205" i="100" s="1"/>
  <c r="I206" i="100" s="1"/>
  <c r="I207" i="100" s="1"/>
  <c r="I208" i="100" s="1"/>
  <c r="I209" i="100" s="1"/>
  <c r="I210" i="100" s="1"/>
  <c r="I211" i="100" s="1"/>
  <c r="I212" i="100" s="1"/>
  <c r="I213" i="100" s="1"/>
  <c r="I214" i="100" s="1"/>
  <c r="I215" i="100" s="1"/>
  <c r="I216" i="100" s="1"/>
  <c r="I217" i="100" s="1"/>
  <c r="I218" i="100" s="1"/>
  <c r="I219" i="100" s="1"/>
  <c r="I220" i="100" s="1"/>
  <c r="I221" i="100" s="1"/>
  <c r="I222" i="100" s="1"/>
  <c r="I223" i="100" s="1"/>
  <c r="I224" i="100" s="1"/>
  <c r="I225" i="100" s="1"/>
  <c r="I226" i="100" s="1"/>
  <c r="I227" i="100" s="1"/>
  <c r="I228" i="100" s="1"/>
  <c r="I229" i="100" s="1"/>
  <c r="I230" i="100" s="1"/>
  <c r="I231" i="100" s="1"/>
  <c r="I232" i="100" s="1"/>
  <c r="I233" i="100" s="1"/>
  <c r="I234" i="100" s="1"/>
  <c r="I235" i="100" s="1"/>
  <c r="I236" i="100" s="1"/>
  <c r="I237" i="100" s="1"/>
  <c r="I238" i="100" s="1"/>
  <c r="I239" i="100" s="1"/>
  <c r="I240" i="100" s="1"/>
  <c r="I241" i="100" s="1"/>
  <c r="I242" i="100" s="1"/>
  <c r="I243" i="100" s="1"/>
  <c r="I244" i="100" s="1"/>
  <c r="I245" i="100" s="1"/>
  <c r="I246" i="100" s="1"/>
  <c r="I247" i="100" s="1"/>
  <c r="I248" i="100" s="1"/>
  <c r="I249" i="100" s="1"/>
  <c r="I250" i="100" s="1"/>
  <c r="I251" i="100" s="1"/>
  <c r="I252" i="100" s="1"/>
  <c r="I253" i="100" s="1"/>
  <c r="I254" i="100" s="1"/>
  <c r="I255" i="100" s="1"/>
  <c r="I256" i="100" s="1"/>
  <c r="I257" i="100" s="1"/>
  <c r="I258" i="100" s="1"/>
  <c r="I259" i="100" s="1"/>
  <c r="I260" i="100" s="1"/>
  <c r="I261" i="100" s="1"/>
  <c r="I262" i="100" s="1"/>
  <c r="I263" i="100" s="1"/>
  <c r="I264" i="100" s="1"/>
  <c r="I265" i="100" s="1"/>
  <c r="I266" i="100" s="1"/>
  <c r="I267" i="100" s="1"/>
  <c r="I268" i="100" s="1"/>
  <c r="I269" i="100" s="1"/>
  <c r="I270" i="100" s="1"/>
  <c r="I271" i="100" s="1"/>
  <c r="I272" i="100" s="1"/>
  <c r="I273" i="100" s="1"/>
  <c r="I274" i="100" s="1"/>
  <c r="I275" i="100" s="1"/>
  <c r="I276" i="100" s="1"/>
  <c r="I277" i="100" s="1"/>
  <c r="I278" i="100" s="1"/>
  <c r="I279" i="100" s="1"/>
  <c r="G4" i="100"/>
  <c r="G5" i="100" s="1"/>
  <c r="G6" i="100" s="1"/>
  <c r="G7" i="100" s="1"/>
  <c r="G8" i="100" s="1"/>
  <c r="G9" i="100" s="1"/>
  <c r="G10" i="100" s="1"/>
  <c r="G11" i="100" s="1"/>
  <c r="G12" i="100" s="1"/>
  <c r="G13" i="100" s="1"/>
  <c r="G14" i="100" s="1"/>
  <c r="G15" i="100" s="1"/>
  <c r="G16" i="100" s="1"/>
  <c r="G17" i="100" s="1"/>
  <c r="G18" i="100" s="1"/>
  <c r="G19" i="100" s="1"/>
  <c r="G20" i="100" s="1"/>
  <c r="G21" i="100" s="1"/>
  <c r="G22" i="100" s="1"/>
  <c r="G23" i="100" s="1"/>
  <c r="G24" i="100" s="1"/>
  <c r="G25" i="100" s="1"/>
  <c r="G26" i="100" s="1"/>
  <c r="G27" i="100" s="1"/>
  <c r="G28" i="100" s="1"/>
  <c r="G29" i="100" s="1"/>
  <c r="G30" i="100" s="1"/>
  <c r="G31" i="100" s="1"/>
  <c r="G32" i="100" s="1"/>
  <c r="G33" i="100" s="1"/>
  <c r="G34" i="100" s="1"/>
  <c r="G35" i="100" s="1"/>
  <c r="G36" i="100" s="1"/>
  <c r="G37" i="100" s="1"/>
  <c r="G38" i="100" s="1"/>
  <c r="G39" i="100" s="1"/>
  <c r="G40" i="100" s="1"/>
  <c r="G41" i="100" s="1"/>
  <c r="G42" i="100" s="1"/>
  <c r="G43" i="100" s="1"/>
  <c r="G44" i="100" s="1"/>
  <c r="G45" i="100" s="1"/>
  <c r="G46" i="100" s="1"/>
  <c r="G47" i="100" s="1"/>
  <c r="G48" i="100" s="1"/>
  <c r="G49" i="100" s="1"/>
  <c r="G50" i="100" s="1"/>
  <c r="G51" i="100" s="1"/>
  <c r="G52" i="100" s="1"/>
  <c r="G53" i="100" s="1"/>
  <c r="G54" i="100" s="1"/>
  <c r="G55" i="100" s="1"/>
  <c r="G56" i="100" s="1"/>
  <c r="G57" i="100" s="1"/>
  <c r="G58" i="100" s="1"/>
  <c r="G59" i="100" s="1"/>
  <c r="G60" i="100" s="1"/>
  <c r="G61" i="100" s="1"/>
  <c r="G62" i="100" s="1"/>
  <c r="G63" i="100" s="1"/>
  <c r="G64" i="100" s="1"/>
  <c r="G65" i="100" s="1"/>
  <c r="G66" i="100" s="1"/>
  <c r="G67" i="100" s="1"/>
  <c r="G68" i="100" s="1"/>
  <c r="G69" i="100" s="1"/>
  <c r="G70" i="100" s="1"/>
  <c r="G71" i="100" s="1"/>
  <c r="G72" i="100" s="1"/>
  <c r="G73" i="100" s="1"/>
  <c r="G74" i="100" s="1"/>
  <c r="G75" i="100" s="1"/>
  <c r="G76" i="100" s="1"/>
  <c r="G77" i="100" s="1"/>
  <c r="G78" i="100" s="1"/>
  <c r="G79" i="100" s="1"/>
  <c r="G80" i="100" s="1"/>
  <c r="G81" i="100" s="1"/>
  <c r="G82" i="100" s="1"/>
  <c r="G83" i="100" s="1"/>
  <c r="G84" i="100" s="1"/>
  <c r="G85" i="100" s="1"/>
  <c r="G86" i="100" s="1"/>
  <c r="G87" i="100" s="1"/>
  <c r="G88" i="100" s="1"/>
  <c r="G89" i="100" s="1"/>
  <c r="G90" i="100" s="1"/>
  <c r="G91" i="100" s="1"/>
  <c r="G92" i="100" s="1"/>
  <c r="G93" i="100" s="1"/>
  <c r="G94" i="100" s="1"/>
  <c r="G95" i="100" s="1"/>
  <c r="G96" i="100" s="1"/>
  <c r="G97" i="100" s="1"/>
  <c r="G98" i="100" s="1"/>
  <c r="G99" i="100" s="1"/>
  <c r="G100" i="100" s="1"/>
  <c r="G101" i="100" s="1"/>
  <c r="G102" i="100" s="1"/>
  <c r="G103" i="100" s="1"/>
  <c r="G104" i="100" s="1"/>
  <c r="G105" i="100" s="1"/>
  <c r="G106" i="100" s="1"/>
  <c r="G107" i="100" s="1"/>
  <c r="G108" i="100" s="1"/>
  <c r="G109" i="100" s="1"/>
  <c r="G110" i="100" s="1"/>
  <c r="G111" i="100" s="1"/>
  <c r="G112" i="100" s="1"/>
  <c r="G113" i="100" s="1"/>
  <c r="G114" i="100" s="1"/>
  <c r="G115" i="100" s="1"/>
  <c r="G116" i="100" s="1"/>
  <c r="G117" i="100" s="1"/>
  <c r="G118" i="100" s="1"/>
  <c r="G119" i="100" s="1"/>
  <c r="G120" i="100" s="1"/>
  <c r="G121" i="100" s="1"/>
  <c r="G122" i="100" s="1"/>
  <c r="G123" i="100" s="1"/>
  <c r="G124" i="100" s="1"/>
  <c r="G125" i="100" s="1"/>
  <c r="G126" i="100" s="1"/>
  <c r="G127" i="100" s="1"/>
  <c r="G128" i="100" s="1"/>
  <c r="G129" i="100" s="1"/>
  <c r="G130" i="100" s="1"/>
  <c r="G131" i="100" s="1"/>
  <c r="G132" i="100" s="1"/>
  <c r="G133" i="100" s="1"/>
  <c r="G134" i="100" s="1"/>
  <c r="G135" i="100" s="1"/>
  <c r="G136" i="100" s="1"/>
  <c r="G137" i="100" s="1"/>
  <c r="G138" i="100" s="1"/>
  <c r="G139" i="100" s="1"/>
  <c r="G140" i="100" s="1"/>
  <c r="G141" i="100" s="1"/>
  <c r="G142" i="100" s="1"/>
  <c r="G143" i="100" s="1"/>
  <c r="G144" i="100" s="1"/>
  <c r="G145" i="100" s="1"/>
  <c r="G146" i="100" s="1"/>
  <c r="G147" i="100" s="1"/>
  <c r="G148" i="100" s="1"/>
  <c r="G149" i="100" s="1"/>
  <c r="G150" i="100" s="1"/>
  <c r="G151" i="100" s="1"/>
  <c r="G152" i="100" s="1"/>
  <c r="G153" i="100" s="1"/>
  <c r="G154" i="100" s="1"/>
  <c r="G155" i="100" s="1"/>
  <c r="G156" i="100" s="1"/>
  <c r="G157" i="100" s="1"/>
  <c r="G158" i="100" s="1"/>
  <c r="G159" i="100" s="1"/>
  <c r="G160" i="100" s="1"/>
  <c r="G161" i="100" s="1"/>
  <c r="G162" i="100" s="1"/>
  <c r="G163" i="100" s="1"/>
  <c r="G164" i="100" s="1"/>
  <c r="G165" i="100" s="1"/>
  <c r="G166" i="100" s="1"/>
  <c r="G167" i="100" s="1"/>
  <c r="G168" i="100" s="1"/>
  <c r="G169" i="100" s="1"/>
  <c r="G170" i="100" s="1"/>
  <c r="G171" i="100" s="1"/>
  <c r="G172" i="100" s="1"/>
  <c r="G173" i="100" s="1"/>
  <c r="G174" i="100" s="1"/>
  <c r="G175" i="100" s="1"/>
  <c r="G176" i="100" s="1"/>
  <c r="G177" i="100" s="1"/>
  <c r="G178" i="100" s="1"/>
  <c r="G179" i="100" s="1"/>
  <c r="G180" i="100" s="1"/>
  <c r="G181" i="100" s="1"/>
  <c r="G182" i="100" s="1"/>
  <c r="G183" i="100" s="1"/>
  <c r="G184" i="100" s="1"/>
  <c r="G185" i="100" s="1"/>
  <c r="G186" i="100" s="1"/>
  <c r="G187" i="100" s="1"/>
  <c r="G188" i="100" s="1"/>
  <c r="G189" i="100" s="1"/>
  <c r="G190" i="100" s="1"/>
  <c r="G191" i="100" s="1"/>
  <c r="G192" i="100" s="1"/>
  <c r="G193" i="100" s="1"/>
  <c r="G194" i="100" s="1"/>
  <c r="G195" i="100" s="1"/>
  <c r="G196" i="100" s="1"/>
  <c r="G197" i="100" s="1"/>
  <c r="G198" i="100" s="1"/>
  <c r="G199" i="100" s="1"/>
  <c r="G200" i="100" s="1"/>
  <c r="G201" i="100" s="1"/>
  <c r="G202" i="100" s="1"/>
  <c r="G203" i="100" s="1"/>
  <c r="G204" i="100" s="1"/>
  <c r="G205" i="100" s="1"/>
  <c r="G206" i="100" s="1"/>
  <c r="G207" i="100" s="1"/>
  <c r="G208" i="100" s="1"/>
  <c r="G209" i="100" s="1"/>
  <c r="G210" i="100" s="1"/>
  <c r="G211" i="100" s="1"/>
  <c r="G212" i="100" s="1"/>
  <c r="G213" i="100" s="1"/>
  <c r="G214" i="100" s="1"/>
  <c r="G215" i="100" s="1"/>
  <c r="G216" i="100" s="1"/>
  <c r="G217" i="100" s="1"/>
  <c r="G218" i="100" s="1"/>
  <c r="G219" i="100" s="1"/>
  <c r="G220" i="100" s="1"/>
  <c r="G221" i="100" s="1"/>
  <c r="G222" i="100" s="1"/>
  <c r="G223" i="100" s="1"/>
  <c r="G224" i="100" s="1"/>
  <c r="G225" i="100" s="1"/>
  <c r="G226" i="100" s="1"/>
  <c r="G227" i="100" s="1"/>
  <c r="G228" i="100" s="1"/>
  <c r="G229" i="100" s="1"/>
  <c r="G230" i="100" s="1"/>
  <c r="G231" i="100" s="1"/>
  <c r="G232" i="100" s="1"/>
  <c r="G233" i="100" s="1"/>
  <c r="G234" i="100" s="1"/>
  <c r="G235" i="100" s="1"/>
  <c r="G236" i="100" s="1"/>
  <c r="G237" i="100" s="1"/>
  <c r="G238" i="100" s="1"/>
  <c r="G239" i="100" s="1"/>
  <c r="G240" i="100" s="1"/>
  <c r="G241" i="100" s="1"/>
  <c r="G242" i="100" s="1"/>
  <c r="G243" i="100" s="1"/>
  <c r="G244" i="100" s="1"/>
  <c r="G245" i="100" s="1"/>
  <c r="G246" i="100" s="1"/>
  <c r="G247" i="100" s="1"/>
  <c r="G248" i="100" s="1"/>
  <c r="G249" i="100" s="1"/>
  <c r="G250" i="100" s="1"/>
  <c r="G251" i="100" s="1"/>
  <c r="G252" i="100" s="1"/>
  <c r="G253" i="100" s="1"/>
  <c r="G254" i="100" s="1"/>
  <c r="G255" i="100" s="1"/>
  <c r="G256" i="100" s="1"/>
  <c r="G257" i="100" s="1"/>
  <c r="G258" i="100" s="1"/>
  <c r="G259" i="100" s="1"/>
  <c r="G260" i="100" s="1"/>
  <c r="G261" i="100" s="1"/>
  <c r="G262" i="100" s="1"/>
  <c r="G263" i="100" s="1"/>
  <c r="G264" i="100" s="1"/>
  <c r="G265" i="100" s="1"/>
  <c r="G266" i="100" s="1"/>
  <c r="G267" i="100" s="1"/>
  <c r="G268" i="100" s="1"/>
  <c r="G269" i="100" s="1"/>
  <c r="G270" i="100" s="1"/>
  <c r="G271" i="100" s="1"/>
  <c r="G272" i="100" s="1"/>
  <c r="G273" i="100" s="1"/>
  <c r="G274" i="100" s="1"/>
  <c r="G275" i="100" s="1"/>
  <c r="G276" i="100" s="1"/>
  <c r="G277" i="100" s="1"/>
  <c r="G278" i="100" s="1"/>
  <c r="G279" i="100" s="1"/>
  <c r="K4" i="99"/>
  <c r="K5" i="99" s="1"/>
  <c r="K6" i="99" s="1"/>
  <c r="K7" i="99" s="1"/>
  <c r="K8" i="99" s="1"/>
  <c r="K9" i="99" s="1"/>
  <c r="K10" i="99" s="1"/>
  <c r="K11" i="99" s="1"/>
  <c r="K12" i="99" s="1"/>
  <c r="K13" i="99" s="1"/>
  <c r="K14" i="99" s="1"/>
  <c r="K15" i="99" s="1"/>
  <c r="K16" i="99" s="1"/>
  <c r="K17" i="99" s="1"/>
  <c r="K18" i="99" s="1"/>
  <c r="K19" i="99" s="1"/>
  <c r="K20" i="99" s="1"/>
  <c r="K21" i="99" s="1"/>
  <c r="K22" i="99" s="1"/>
  <c r="K23" i="99" s="1"/>
  <c r="K24" i="99" s="1"/>
  <c r="K25" i="99" s="1"/>
  <c r="K26" i="99" s="1"/>
  <c r="K27" i="99" s="1"/>
  <c r="K28" i="99" s="1"/>
  <c r="K29" i="99" s="1"/>
  <c r="K30" i="99" s="1"/>
  <c r="K31" i="99" s="1"/>
  <c r="K32" i="99" s="1"/>
  <c r="K33" i="99" s="1"/>
  <c r="K34" i="99" s="1"/>
  <c r="K35" i="99" s="1"/>
  <c r="K36" i="99" s="1"/>
  <c r="K37" i="99" s="1"/>
  <c r="K38" i="99" s="1"/>
  <c r="K39" i="99" s="1"/>
  <c r="K40" i="99" s="1"/>
  <c r="K41" i="99" s="1"/>
  <c r="K42" i="99" s="1"/>
  <c r="K43" i="99" s="1"/>
  <c r="K44" i="99" s="1"/>
  <c r="K45" i="99" s="1"/>
  <c r="K46" i="99" s="1"/>
  <c r="K47" i="99" s="1"/>
  <c r="K48" i="99" s="1"/>
  <c r="K49" i="99" s="1"/>
  <c r="K50" i="99" s="1"/>
  <c r="K51" i="99" s="1"/>
  <c r="K52" i="99" s="1"/>
  <c r="K53" i="99" s="1"/>
  <c r="K54" i="99" s="1"/>
  <c r="K55" i="99" s="1"/>
  <c r="K56" i="99" s="1"/>
  <c r="K57" i="99" s="1"/>
  <c r="K58" i="99" s="1"/>
  <c r="K59" i="99" s="1"/>
  <c r="K60" i="99" s="1"/>
  <c r="K61" i="99" s="1"/>
  <c r="K62" i="99" s="1"/>
  <c r="K63" i="99" s="1"/>
  <c r="K64" i="99" s="1"/>
  <c r="K65" i="99" s="1"/>
  <c r="K66" i="99" s="1"/>
  <c r="K67" i="99" s="1"/>
  <c r="K68" i="99" s="1"/>
  <c r="K69" i="99" s="1"/>
  <c r="K70" i="99" s="1"/>
  <c r="K71" i="99" s="1"/>
  <c r="K72" i="99" s="1"/>
  <c r="K73" i="99" s="1"/>
  <c r="K74" i="99" s="1"/>
  <c r="K75" i="99" s="1"/>
  <c r="K76" i="99" s="1"/>
  <c r="K77" i="99" s="1"/>
  <c r="K78" i="99" s="1"/>
  <c r="K79" i="99" s="1"/>
  <c r="K80" i="99" s="1"/>
  <c r="K81" i="99" s="1"/>
  <c r="K82" i="99" s="1"/>
  <c r="K83" i="99" s="1"/>
  <c r="K84" i="99" s="1"/>
  <c r="K85" i="99" s="1"/>
  <c r="K86" i="99" s="1"/>
  <c r="K87" i="99" s="1"/>
  <c r="K88" i="99" s="1"/>
  <c r="K89" i="99" s="1"/>
  <c r="K90" i="99" s="1"/>
  <c r="K91" i="99" s="1"/>
  <c r="K92" i="99" s="1"/>
  <c r="K93" i="99" s="1"/>
  <c r="K94" i="99" s="1"/>
  <c r="K95" i="99" s="1"/>
  <c r="K96" i="99" s="1"/>
  <c r="K97" i="99" s="1"/>
  <c r="K98" i="99" s="1"/>
  <c r="K99" i="99" s="1"/>
  <c r="K100" i="99" s="1"/>
  <c r="K101" i="99" s="1"/>
  <c r="K102" i="99" s="1"/>
  <c r="K103" i="99" s="1"/>
  <c r="K104" i="99" s="1"/>
  <c r="K105" i="99" s="1"/>
  <c r="K106" i="99" s="1"/>
  <c r="K107" i="99" s="1"/>
  <c r="K108" i="99" s="1"/>
  <c r="K109" i="99" s="1"/>
  <c r="K110" i="99" s="1"/>
  <c r="K111" i="99" s="1"/>
  <c r="K112" i="99" s="1"/>
  <c r="K113" i="99" s="1"/>
  <c r="K114" i="99" s="1"/>
  <c r="K115" i="99" s="1"/>
  <c r="K116" i="99" s="1"/>
  <c r="K117" i="99" s="1"/>
  <c r="K118" i="99" s="1"/>
  <c r="K119" i="99" s="1"/>
  <c r="K120" i="99" s="1"/>
  <c r="K121" i="99" s="1"/>
  <c r="K122" i="99" s="1"/>
  <c r="K123" i="99" s="1"/>
  <c r="K124" i="99" s="1"/>
  <c r="K125" i="99" s="1"/>
  <c r="K126" i="99" s="1"/>
  <c r="K127" i="99" s="1"/>
  <c r="K128" i="99" s="1"/>
  <c r="K129" i="99" s="1"/>
  <c r="K130" i="99" s="1"/>
  <c r="K131" i="99" s="1"/>
  <c r="K132" i="99" s="1"/>
  <c r="K133" i="99" s="1"/>
  <c r="K134" i="99" s="1"/>
  <c r="K135" i="99" s="1"/>
  <c r="K136" i="99" s="1"/>
  <c r="K137" i="99" s="1"/>
  <c r="K138" i="99" s="1"/>
  <c r="K139" i="99" s="1"/>
  <c r="K140" i="99" s="1"/>
  <c r="K141" i="99" s="1"/>
  <c r="K142" i="99" s="1"/>
  <c r="K143" i="99" s="1"/>
  <c r="K144" i="99" s="1"/>
  <c r="K145" i="99" s="1"/>
  <c r="K146" i="99" s="1"/>
  <c r="K147" i="99" s="1"/>
  <c r="K148" i="99" s="1"/>
  <c r="K149" i="99" s="1"/>
  <c r="K150" i="99" s="1"/>
  <c r="K151" i="99" s="1"/>
  <c r="K152" i="99" s="1"/>
  <c r="K153" i="99" s="1"/>
  <c r="K154" i="99" s="1"/>
  <c r="K155" i="99" s="1"/>
  <c r="K156" i="99" s="1"/>
  <c r="K157" i="99" s="1"/>
  <c r="K158" i="99" s="1"/>
  <c r="K159" i="99" s="1"/>
  <c r="K160" i="99" s="1"/>
  <c r="K161" i="99" s="1"/>
  <c r="K162" i="99" s="1"/>
  <c r="K163" i="99" s="1"/>
  <c r="K164" i="99" s="1"/>
  <c r="K165" i="99" s="1"/>
  <c r="K166" i="99" s="1"/>
  <c r="K167" i="99" s="1"/>
  <c r="K168" i="99" s="1"/>
  <c r="K169" i="99" s="1"/>
  <c r="K170" i="99" s="1"/>
  <c r="K171" i="99" s="1"/>
  <c r="K172" i="99" s="1"/>
  <c r="K173" i="99" s="1"/>
  <c r="K174" i="99" s="1"/>
  <c r="K175" i="99" s="1"/>
  <c r="K176" i="99" s="1"/>
  <c r="K177" i="99" s="1"/>
  <c r="K178" i="99" s="1"/>
  <c r="K179" i="99" s="1"/>
  <c r="K180" i="99" s="1"/>
  <c r="K181" i="99" s="1"/>
  <c r="K182" i="99" s="1"/>
  <c r="K183" i="99" s="1"/>
  <c r="K184" i="99" s="1"/>
  <c r="K185" i="99" s="1"/>
  <c r="K186" i="99" s="1"/>
  <c r="K187" i="99" s="1"/>
  <c r="K188" i="99" s="1"/>
  <c r="K189" i="99" s="1"/>
  <c r="K190" i="99" s="1"/>
  <c r="K191" i="99" s="1"/>
  <c r="K192" i="99" s="1"/>
  <c r="K193" i="99" s="1"/>
  <c r="K194" i="99" s="1"/>
  <c r="K195" i="99" s="1"/>
  <c r="K196" i="99" s="1"/>
  <c r="K197" i="99" s="1"/>
  <c r="K198" i="99" s="1"/>
  <c r="K199" i="99" s="1"/>
  <c r="K200" i="99" s="1"/>
  <c r="K201" i="99" s="1"/>
  <c r="K202" i="99" s="1"/>
  <c r="K203" i="99" s="1"/>
  <c r="K204" i="99" s="1"/>
  <c r="K205" i="99" s="1"/>
  <c r="K206" i="99" s="1"/>
  <c r="K207" i="99" s="1"/>
  <c r="K208" i="99" s="1"/>
  <c r="K209" i="99" s="1"/>
  <c r="K210" i="99" s="1"/>
  <c r="K211" i="99" s="1"/>
  <c r="K212" i="99" s="1"/>
  <c r="K213" i="99" s="1"/>
  <c r="K214" i="99" s="1"/>
  <c r="K215" i="99" s="1"/>
  <c r="K216" i="99" s="1"/>
  <c r="K217" i="99" s="1"/>
  <c r="K218" i="99" s="1"/>
  <c r="K219" i="99" s="1"/>
  <c r="K220" i="99" s="1"/>
  <c r="K221" i="99" s="1"/>
  <c r="K222" i="99" s="1"/>
  <c r="K223" i="99" s="1"/>
  <c r="K224" i="99" s="1"/>
  <c r="K225" i="99" s="1"/>
  <c r="K226" i="99" s="1"/>
  <c r="K227" i="99" s="1"/>
  <c r="K228" i="99" s="1"/>
  <c r="K229" i="99" s="1"/>
  <c r="K230" i="99" s="1"/>
  <c r="K231" i="99" s="1"/>
  <c r="K232" i="99" s="1"/>
  <c r="K233" i="99" s="1"/>
  <c r="K234" i="99" s="1"/>
  <c r="K235" i="99" s="1"/>
  <c r="K236" i="99" s="1"/>
  <c r="K237" i="99" s="1"/>
  <c r="K238" i="99" s="1"/>
  <c r="K239" i="99" s="1"/>
  <c r="K240" i="99" s="1"/>
  <c r="K241" i="99" s="1"/>
  <c r="K242" i="99" s="1"/>
  <c r="K243" i="99" s="1"/>
  <c r="K244" i="99" s="1"/>
  <c r="K245" i="99" s="1"/>
  <c r="K246" i="99" s="1"/>
  <c r="K247" i="99" s="1"/>
  <c r="K248" i="99" s="1"/>
  <c r="K249" i="99" s="1"/>
  <c r="K250" i="99" s="1"/>
  <c r="K251" i="99" s="1"/>
  <c r="K252" i="99" s="1"/>
  <c r="K253" i="99" s="1"/>
  <c r="K254" i="99" s="1"/>
  <c r="K255" i="99" s="1"/>
  <c r="K256" i="99" s="1"/>
  <c r="K257" i="99" s="1"/>
  <c r="K258" i="99" s="1"/>
  <c r="K259" i="99" s="1"/>
  <c r="K260" i="99" s="1"/>
  <c r="K261" i="99" s="1"/>
  <c r="K262" i="99" s="1"/>
  <c r="K263" i="99" s="1"/>
  <c r="K264" i="99" s="1"/>
  <c r="K265" i="99" s="1"/>
  <c r="K266" i="99" s="1"/>
  <c r="K267" i="99" s="1"/>
  <c r="K268" i="99" s="1"/>
  <c r="K269" i="99" s="1"/>
  <c r="K270" i="99" s="1"/>
  <c r="K271" i="99" s="1"/>
  <c r="K272" i="99" s="1"/>
  <c r="K273" i="99" s="1"/>
  <c r="K274" i="99" s="1"/>
  <c r="K275" i="99" s="1"/>
  <c r="K276" i="99" s="1"/>
  <c r="K277" i="99" s="1"/>
  <c r="K278" i="99" s="1"/>
  <c r="K279" i="99" s="1"/>
  <c r="K280" i="99" s="1"/>
  <c r="K281" i="99" s="1"/>
  <c r="K282" i="99" s="1"/>
  <c r="K283" i="99" s="1"/>
  <c r="K284" i="99" s="1"/>
  <c r="K285" i="99" s="1"/>
  <c r="K286" i="99" s="1"/>
  <c r="K287" i="99" s="1"/>
  <c r="K288" i="99" s="1"/>
  <c r="K289" i="99" s="1"/>
  <c r="K290" i="99" s="1"/>
  <c r="K291" i="99" s="1"/>
  <c r="K292" i="99" s="1"/>
  <c r="K293" i="99" s="1"/>
  <c r="K294" i="99" s="1"/>
  <c r="K295" i="99" s="1"/>
  <c r="K296" i="99" s="1"/>
  <c r="K297" i="99" s="1"/>
  <c r="K298" i="99" s="1"/>
  <c r="K299" i="99" s="1"/>
  <c r="K300" i="99" s="1"/>
  <c r="K301" i="99" s="1"/>
  <c r="J4" i="99"/>
  <c r="J5" i="99" s="1"/>
  <c r="J6" i="99" s="1"/>
  <c r="J7" i="99" s="1"/>
  <c r="J8" i="99" s="1"/>
  <c r="J9" i="99" s="1"/>
  <c r="J10" i="99" s="1"/>
  <c r="J11" i="99" s="1"/>
  <c r="J12" i="99" s="1"/>
  <c r="J13" i="99" s="1"/>
  <c r="J14" i="99" s="1"/>
  <c r="J15" i="99" s="1"/>
  <c r="J16" i="99" s="1"/>
  <c r="J17" i="99" s="1"/>
  <c r="J18" i="99" s="1"/>
  <c r="J19" i="99" s="1"/>
  <c r="J20" i="99" s="1"/>
  <c r="J21" i="99" s="1"/>
  <c r="J22" i="99" s="1"/>
  <c r="J23" i="99" s="1"/>
  <c r="J24" i="99" s="1"/>
  <c r="J25" i="99" s="1"/>
  <c r="J26" i="99" s="1"/>
  <c r="J27" i="99" s="1"/>
  <c r="J28" i="99" s="1"/>
  <c r="J29" i="99" s="1"/>
  <c r="J30" i="99" s="1"/>
  <c r="J31" i="99" s="1"/>
  <c r="J32" i="99" s="1"/>
  <c r="J33" i="99" s="1"/>
  <c r="J34" i="99" s="1"/>
  <c r="J35" i="99" s="1"/>
  <c r="J36" i="99" s="1"/>
  <c r="J37" i="99" s="1"/>
  <c r="J38" i="99" s="1"/>
  <c r="J39" i="99" s="1"/>
  <c r="J40" i="99" s="1"/>
  <c r="J41" i="99" s="1"/>
  <c r="J42" i="99" s="1"/>
  <c r="J43" i="99" s="1"/>
  <c r="J44" i="99" s="1"/>
  <c r="J45" i="99" s="1"/>
  <c r="J46" i="99" s="1"/>
  <c r="J47" i="99" s="1"/>
  <c r="J48" i="99" s="1"/>
  <c r="J49" i="99" s="1"/>
  <c r="J50" i="99" s="1"/>
  <c r="J51" i="99" s="1"/>
  <c r="J52" i="99" s="1"/>
  <c r="J53" i="99" s="1"/>
  <c r="J54" i="99" s="1"/>
  <c r="J55" i="99" s="1"/>
  <c r="J56" i="99" s="1"/>
  <c r="J57" i="99" s="1"/>
  <c r="J58" i="99" s="1"/>
  <c r="J59" i="99" s="1"/>
  <c r="J60" i="99" s="1"/>
  <c r="J61" i="99" s="1"/>
  <c r="J62" i="99" s="1"/>
  <c r="J63" i="99" s="1"/>
  <c r="J64" i="99" s="1"/>
  <c r="J65" i="99" s="1"/>
  <c r="J66" i="99" s="1"/>
  <c r="J67" i="99" s="1"/>
  <c r="J68" i="99" s="1"/>
  <c r="J69" i="99" s="1"/>
  <c r="J70" i="99" s="1"/>
  <c r="J71" i="99" s="1"/>
  <c r="J72" i="99" s="1"/>
  <c r="J73" i="99" s="1"/>
  <c r="J74" i="99" s="1"/>
  <c r="J75" i="99" s="1"/>
  <c r="J76" i="99" s="1"/>
  <c r="J77" i="99" s="1"/>
  <c r="J78" i="99" s="1"/>
  <c r="J79" i="99" s="1"/>
  <c r="J80" i="99" s="1"/>
  <c r="J81" i="99" s="1"/>
  <c r="J82" i="99" s="1"/>
  <c r="J83" i="99" s="1"/>
  <c r="J84" i="99" s="1"/>
  <c r="J85" i="99" s="1"/>
  <c r="J86" i="99" s="1"/>
  <c r="J87" i="99" s="1"/>
  <c r="J88" i="99" s="1"/>
  <c r="J89" i="99" s="1"/>
  <c r="J90" i="99" s="1"/>
  <c r="J91" i="99" s="1"/>
  <c r="J92" i="99" s="1"/>
  <c r="J93" i="99" s="1"/>
  <c r="J94" i="99" s="1"/>
  <c r="J95" i="99" s="1"/>
  <c r="J96" i="99" s="1"/>
  <c r="J97" i="99" s="1"/>
  <c r="J98" i="99" s="1"/>
  <c r="J99" i="99" s="1"/>
  <c r="J100" i="99" s="1"/>
  <c r="J101" i="99" s="1"/>
  <c r="J102" i="99" s="1"/>
  <c r="J103" i="99" s="1"/>
  <c r="J104" i="99" s="1"/>
  <c r="J105" i="99" s="1"/>
  <c r="J106" i="99" s="1"/>
  <c r="J107" i="99" s="1"/>
  <c r="J108" i="99" s="1"/>
  <c r="J109" i="99" s="1"/>
  <c r="J110" i="99" s="1"/>
  <c r="J111" i="99" s="1"/>
  <c r="J112" i="99" s="1"/>
  <c r="J113" i="99" s="1"/>
  <c r="J114" i="99" s="1"/>
  <c r="J115" i="99" s="1"/>
  <c r="J116" i="99" s="1"/>
  <c r="J117" i="99" s="1"/>
  <c r="J118" i="99" s="1"/>
  <c r="J119" i="99" s="1"/>
  <c r="J120" i="99" s="1"/>
  <c r="J121" i="99" s="1"/>
  <c r="J122" i="99" s="1"/>
  <c r="J123" i="99" s="1"/>
  <c r="J124" i="99" s="1"/>
  <c r="J125" i="99" s="1"/>
  <c r="J126" i="99" s="1"/>
  <c r="J127" i="99" s="1"/>
  <c r="J128" i="99" s="1"/>
  <c r="J129" i="99" s="1"/>
  <c r="J130" i="99" s="1"/>
  <c r="J131" i="99" s="1"/>
  <c r="J132" i="99" s="1"/>
  <c r="J133" i="99" s="1"/>
  <c r="J134" i="99" s="1"/>
  <c r="J135" i="99" s="1"/>
  <c r="J136" i="99" s="1"/>
  <c r="J137" i="99" s="1"/>
  <c r="J138" i="99" s="1"/>
  <c r="J139" i="99" s="1"/>
  <c r="J140" i="99" s="1"/>
  <c r="J141" i="99" s="1"/>
  <c r="J142" i="99" s="1"/>
  <c r="J143" i="99" s="1"/>
  <c r="J144" i="99" s="1"/>
  <c r="J145" i="99" s="1"/>
  <c r="J146" i="99" s="1"/>
  <c r="J147" i="99" s="1"/>
  <c r="J148" i="99" s="1"/>
  <c r="J149" i="99" s="1"/>
  <c r="J150" i="99" s="1"/>
  <c r="J151" i="99" s="1"/>
  <c r="J152" i="99" s="1"/>
  <c r="J153" i="99" s="1"/>
  <c r="J154" i="99" s="1"/>
  <c r="J155" i="99" s="1"/>
  <c r="J156" i="99" s="1"/>
  <c r="J157" i="99" s="1"/>
  <c r="J158" i="99" s="1"/>
  <c r="J159" i="99" s="1"/>
  <c r="J160" i="99" s="1"/>
  <c r="J161" i="99" s="1"/>
  <c r="J162" i="99" s="1"/>
  <c r="J163" i="99" s="1"/>
  <c r="J164" i="99" s="1"/>
  <c r="J165" i="99" s="1"/>
  <c r="J166" i="99" s="1"/>
  <c r="J167" i="99" s="1"/>
  <c r="J168" i="99" s="1"/>
  <c r="J169" i="99" s="1"/>
  <c r="J170" i="99" s="1"/>
  <c r="J171" i="99" s="1"/>
  <c r="J172" i="99" s="1"/>
  <c r="J173" i="99" s="1"/>
  <c r="J174" i="99" s="1"/>
  <c r="J175" i="99" s="1"/>
  <c r="J176" i="99" s="1"/>
  <c r="J177" i="99" s="1"/>
  <c r="J178" i="99" s="1"/>
  <c r="J179" i="99" s="1"/>
  <c r="J180" i="99" s="1"/>
  <c r="J181" i="99" s="1"/>
  <c r="J182" i="99" s="1"/>
  <c r="J183" i="99" s="1"/>
  <c r="J184" i="99" s="1"/>
  <c r="J185" i="99" s="1"/>
  <c r="J186" i="99" s="1"/>
  <c r="J187" i="99" s="1"/>
  <c r="J188" i="99" s="1"/>
  <c r="J189" i="99" s="1"/>
  <c r="J190" i="99" s="1"/>
  <c r="J191" i="99" s="1"/>
  <c r="J192" i="99" s="1"/>
  <c r="J193" i="99" s="1"/>
  <c r="J194" i="99" s="1"/>
  <c r="J195" i="99" s="1"/>
  <c r="J196" i="99" s="1"/>
  <c r="J197" i="99" s="1"/>
  <c r="J198" i="99" s="1"/>
  <c r="J199" i="99" s="1"/>
  <c r="J200" i="99" s="1"/>
  <c r="J201" i="99" s="1"/>
  <c r="J202" i="99" s="1"/>
  <c r="J203" i="99" s="1"/>
  <c r="J204" i="99" s="1"/>
  <c r="J205" i="99" s="1"/>
  <c r="J206" i="99" s="1"/>
  <c r="J207" i="99" s="1"/>
  <c r="J208" i="99" s="1"/>
  <c r="J209" i="99" s="1"/>
  <c r="J210" i="99" s="1"/>
  <c r="J211" i="99" s="1"/>
  <c r="J212" i="99" s="1"/>
  <c r="J213" i="99" s="1"/>
  <c r="J214" i="99" s="1"/>
  <c r="J215" i="99" s="1"/>
  <c r="J216" i="99" s="1"/>
  <c r="J217" i="99" s="1"/>
  <c r="J218" i="99" s="1"/>
  <c r="J219" i="99" s="1"/>
  <c r="J220" i="99" s="1"/>
  <c r="J221" i="99" s="1"/>
  <c r="J222" i="99" s="1"/>
  <c r="J223" i="99" s="1"/>
  <c r="J224" i="99" s="1"/>
  <c r="J225" i="99" s="1"/>
  <c r="J226" i="99" s="1"/>
  <c r="J227" i="99" s="1"/>
  <c r="J228" i="99" s="1"/>
  <c r="J229" i="99" s="1"/>
  <c r="J230" i="99" s="1"/>
  <c r="J231" i="99" s="1"/>
  <c r="J232" i="99" s="1"/>
  <c r="J233" i="99" s="1"/>
  <c r="J234" i="99" s="1"/>
  <c r="J235" i="99" s="1"/>
  <c r="J236" i="99" s="1"/>
  <c r="J237" i="99" s="1"/>
  <c r="J238" i="99" s="1"/>
  <c r="J239" i="99" s="1"/>
  <c r="J240" i="99" s="1"/>
  <c r="J241" i="99" s="1"/>
  <c r="J242" i="99" s="1"/>
  <c r="J243" i="99" s="1"/>
  <c r="J244" i="99" s="1"/>
  <c r="J245" i="99" s="1"/>
  <c r="J246" i="99" s="1"/>
  <c r="J247" i="99" s="1"/>
  <c r="J248" i="99" s="1"/>
  <c r="J249" i="99" s="1"/>
  <c r="J250" i="99" s="1"/>
  <c r="J251" i="99" s="1"/>
  <c r="J252" i="99" s="1"/>
  <c r="J253" i="99" s="1"/>
  <c r="J254" i="99" s="1"/>
  <c r="J255" i="99" s="1"/>
  <c r="J256" i="99" s="1"/>
  <c r="J257" i="99" s="1"/>
  <c r="J258" i="99" s="1"/>
  <c r="J259" i="99" s="1"/>
  <c r="J260" i="99" s="1"/>
  <c r="J261" i="99" s="1"/>
  <c r="J262" i="99" s="1"/>
  <c r="J263" i="99" s="1"/>
  <c r="J264" i="99" s="1"/>
  <c r="J265" i="99" s="1"/>
  <c r="J266" i="99" s="1"/>
  <c r="J267" i="99" s="1"/>
  <c r="J268" i="99" s="1"/>
  <c r="J269" i="99" s="1"/>
  <c r="J270" i="99" s="1"/>
  <c r="J271" i="99" s="1"/>
  <c r="J272" i="99" s="1"/>
  <c r="J273" i="99" s="1"/>
  <c r="J274" i="99" s="1"/>
  <c r="J275" i="99" s="1"/>
  <c r="J276" i="99" s="1"/>
  <c r="J277" i="99" s="1"/>
  <c r="J278" i="99" s="1"/>
  <c r="J279" i="99" s="1"/>
  <c r="J280" i="99" s="1"/>
  <c r="J281" i="99" s="1"/>
  <c r="J282" i="99" s="1"/>
  <c r="J283" i="99" s="1"/>
  <c r="J284" i="99" s="1"/>
  <c r="J285" i="99" s="1"/>
  <c r="J286" i="99" s="1"/>
  <c r="J287" i="99" s="1"/>
  <c r="J288" i="99" s="1"/>
  <c r="J289" i="99" s="1"/>
  <c r="J290" i="99" s="1"/>
  <c r="J291" i="99" s="1"/>
  <c r="J292" i="99" s="1"/>
  <c r="J293" i="99" s="1"/>
  <c r="J294" i="99" s="1"/>
  <c r="J295" i="99" s="1"/>
  <c r="J296" i="99" s="1"/>
  <c r="J297" i="99" s="1"/>
  <c r="J298" i="99" s="1"/>
  <c r="J299" i="99" s="1"/>
  <c r="J300" i="99" s="1"/>
  <c r="J301" i="99" s="1"/>
  <c r="G4" i="99"/>
  <c r="G5" i="99" s="1"/>
  <c r="G6" i="99" s="1"/>
  <c r="G7" i="99" s="1"/>
  <c r="G8" i="99" s="1"/>
  <c r="G9" i="99" s="1"/>
  <c r="G10" i="99" s="1"/>
  <c r="G11" i="99" s="1"/>
  <c r="G12" i="99" s="1"/>
  <c r="G13" i="99" s="1"/>
  <c r="G14" i="99" s="1"/>
  <c r="G15" i="99" s="1"/>
  <c r="G16" i="99" s="1"/>
  <c r="G17" i="99" s="1"/>
  <c r="G18" i="99" s="1"/>
  <c r="G19" i="99" s="1"/>
  <c r="G20" i="99" s="1"/>
  <c r="G21" i="99" s="1"/>
  <c r="G22" i="99" s="1"/>
  <c r="G23" i="99" s="1"/>
  <c r="G24" i="99" s="1"/>
  <c r="G25" i="99" s="1"/>
  <c r="G26" i="99" s="1"/>
  <c r="G27" i="99" s="1"/>
  <c r="G28" i="99" s="1"/>
  <c r="G29" i="99" s="1"/>
  <c r="G30" i="99" s="1"/>
  <c r="G31" i="99" s="1"/>
  <c r="G32" i="99" s="1"/>
  <c r="G33" i="99" s="1"/>
  <c r="G34" i="99" s="1"/>
  <c r="G35" i="99" s="1"/>
  <c r="G36" i="99" s="1"/>
  <c r="G37" i="99" s="1"/>
  <c r="G38" i="99" s="1"/>
  <c r="G39" i="99" s="1"/>
  <c r="G40" i="99" s="1"/>
  <c r="G41" i="99" s="1"/>
  <c r="G42" i="99" s="1"/>
  <c r="G43" i="99" s="1"/>
  <c r="G44" i="99" s="1"/>
  <c r="G45" i="99" s="1"/>
  <c r="G46" i="99" s="1"/>
  <c r="G47" i="99" s="1"/>
  <c r="G48" i="99" s="1"/>
  <c r="G49" i="99" s="1"/>
  <c r="G50" i="99" s="1"/>
  <c r="G51" i="99" s="1"/>
  <c r="G52" i="99" s="1"/>
  <c r="G53" i="99" s="1"/>
  <c r="G54" i="99" s="1"/>
  <c r="G55" i="99" s="1"/>
  <c r="G56" i="99" s="1"/>
  <c r="G57" i="99" s="1"/>
  <c r="G58" i="99" s="1"/>
  <c r="G59" i="99" s="1"/>
  <c r="G60" i="99" s="1"/>
  <c r="G61" i="99" s="1"/>
  <c r="G62" i="99" s="1"/>
  <c r="G63" i="99" s="1"/>
  <c r="G64" i="99" s="1"/>
  <c r="G65" i="99" s="1"/>
  <c r="G66" i="99" s="1"/>
  <c r="G67" i="99" s="1"/>
  <c r="G68" i="99" s="1"/>
  <c r="G69" i="99" s="1"/>
  <c r="G70" i="99" s="1"/>
  <c r="G71" i="99" s="1"/>
  <c r="G72" i="99" s="1"/>
  <c r="G73" i="99" s="1"/>
  <c r="G74" i="99" s="1"/>
  <c r="G75" i="99" s="1"/>
  <c r="G76" i="99" s="1"/>
  <c r="G77" i="99" s="1"/>
  <c r="G78" i="99" s="1"/>
  <c r="G79" i="99" s="1"/>
  <c r="G80" i="99" s="1"/>
  <c r="G81" i="99" s="1"/>
  <c r="G82" i="99" s="1"/>
  <c r="G83" i="99" s="1"/>
  <c r="G84" i="99" s="1"/>
  <c r="G85" i="99" s="1"/>
  <c r="G86" i="99" s="1"/>
  <c r="G87" i="99" s="1"/>
  <c r="G88" i="99" s="1"/>
  <c r="G89" i="99" s="1"/>
  <c r="G90" i="99" s="1"/>
  <c r="G91" i="99" s="1"/>
  <c r="G92" i="99" s="1"/>
  <c r="G93" i="99" s="1"/>
  <c r="G94" i="99" s="1"/>
  <c r="G95" i="99" s="1"/>
  <c r="G96" i="99" s="1"/>
  <c r="G97" i="99" s="1"/>
  <c r="G98" i="99" s="1"/>
  <c r="G99" i="99" s="1"/>
  <c r="G100" i="99" s="1"/>
  <c r="G101" i="99" s="1"/>
  <c r="G102" i="99" s="1"/>
  <c r="G103" i="99" s="1"/>
  <c r="G104" i="99" s="1"/>
  <c r="G105" i="99" s="1"/>
  <c r="G106" i="99" s="1"/>
  <c r="G107" i="99" s="1"/>
  <c r="G108" i="99" s="1"/>
  <c r="G109" i="99" s="1"/>
  <c r="G110" i="99" s="1"/>
  <c r="G111" i="99" s="1"/>
  <c r="G112" i="99" s="1"/>
  <c r="G113" i="99" s="1"/>
  <c r="G114" i="99" s="1"/>
  <c r="G115" i="99" s="1"/>
  <c r="G116" i="99" s="1"/>
  <c r="G117" i="99" s="1"/>
  <c r="G118" i="99" s="1"/>
  <c r="G119" i="99" s="1"/>
  <c r="G120" i="99" s="1"/>
  <c r="G121" i="99" s="1"/>
  <c r="G122" i="99" s="1"/>
  <c r="G123" i="99" s="1"/>
  <c r="G124" i="99" s="1"/>
  <c r="G125" i="99" s="1"/>
  <c r="G126" i="99" s="1"/>
  <c r="G127" i="99" s="1"/>
  <c r="G128" i="99" s="1"/>
  <c r="G129" i="99" s="1"/>
  <c r="G130" i="99" s="1"/>
  <c r="G131" i="99" s="1"/>
  <c r="G132" i="99" s="1"/>
  <c r="G133" i="99" s="1"/>
  <c r="G134" i="99" s="1"/>
  <c r="G135" i="99" s="1"/>
  <c r="G136" i="99" s="1"/>
  <c r="G137" i="99" s="1"/>
  <c r="G138" i="99" s="1"/>
  <c r="G139" i="99" s="1"/>
  <c r="G140" i="99" s="1"/>
  <c r="G141" i="99" s="1"/>
  <c r="G142" i="99" s="1"/>
  <c r="G143" i="99" s="1"/>
  <c r="G144" i="99" s="1"/>
  <c r="G145" i="99" s="1"/>
  <c r="G146" i="99" s="1"/>
  <c r="G147" i="99" s="1"/>
  <c r="G148" i="99" s="1"/>
  <c r="G149" i="99" s="1"/>
  <c r="G150" i="99" s="1"/>
  <c r="G151" i="99" s="1"/>
  <c r="G152" i="99" s="1"/>
  <c r="G153" i="99" s="1"/>
  <c r="G154" i="99" s="1"/>
  <c r="G155" i="99" s="1"/>
  <c r="G156" i="99" s="1"/>
  <c r="G157" i="99" s="1"/>
  <c r="G158" i="99" s="1"/>
  <c r="G159" i="99" s="1"/>
  <c r="G160" i="99" s="1"/>
  <c r="G161" i="99" s="1"/>
  <c r="G162" i="99" s="1"/>
  <c r="G163" i="99" s="1"/>
  <c r="G164" i="99" s="1"/>
  <c r="G165" i="99" s="1"/>
  <c r="G166" i="99" s="1"/>
  <c r="G167" i="99" s="1"/>
  <c r="G168" i="99" s="1"/>
  <c r="G169" i="99" s="1"/>
  <c r="G170" i="99" s="1"/>
  <c r="G171" i="99" s="1"/>
  <c r="G172" i="99" s="1"/>
  <c r="G173" i="99" s="1"/>
  <c r="G174" i="99" s="1"/>
  <c r="G175" i="99" s="1"/>
  <c r="G176" i="99" s="1"/>
  <c r="G177" i="99" s="1"/>
  <c r="G178" i="99" s="1"/>
  <c r="G179" i="99" s="1"/>
  <c r="G180" i="99" s="1"/>
  <c r="G181" i="99" s="1"/>
  <c r="G182" i="99" s="1"/>
  <c r="G183" i="99" s="1"/>
  <c r="G184" i="99" s="1"/>
  <c r="G185" i="99" s="1"/>
  <c r="G186" i="99" s="1"/>
  <c r="G187" i="99" s="1"/>
  <c r="G188" i="99" s="1"/>
  <c r="G189" i="99" s="1"/>
  <c r="G190" i="99" s="1"/>
  <c r="G191" i="99" s="1"/>
  <c r="G192" i="99" s="1"/>
  <c r="G193" i="99" s="1"/>
  <c r="G194" i="99" s="1"/>
  <c r="G195" i="99" s="1"/>
  <c r="G196" i="99" s="1"/>
  <c r="G197" i="99" s="1"/>
  <c r="G198" i="99" s="1"/>
  <c r="G199" i="99" s="1"/>
  <c r="G200" i="99" s="1"/>
  <c r="G201" i="99" s="1"/>
  <c r="G202" i="99" s="1"/>
  <c r="G203" i="99" s="1"/>
  <c r="G204" i="99" s="1"/>
  <c r="G205" i="99" s="1"/>
  <c r="G206" i="99" s="1"/>
  <c r="G207" i="99" s="1"/>
  <c r="G208" i="99" s="1"/>
  <c r="G209" i="99" s="1"/>
  <c r="G210" i="99" s="1"/>
  <c r="G211" i="99" s="1"/>
  <c r="G212" i="99" s="1"/>
  <c r="G213" i="99" s="1"/>
  <c r="G214" i="99" s="1"/>
  <c r="G215" i="99" s="1"/>
  <c r="G216" i="99" s="1"/>
  <c r="G217" i="99" s="1"/>
  <c r="G218" i="99" s="1"/>
  <c r="G219" i="99" s="1"/>
  <c r="G220" i="99" s="1"/>
  <c r="G221" i="99" s="1"/>
  <c r="G222" i="99" s="1"/>
  <c r="G223" i="99" s="1"/>
  <c r="G224" i="99" s="1"/>
  <c r="G225" i="99" s="1"/>
  <c r="G226" i="99" s="1"/>
  <c r="G227" i="99" s="1"/>
  <c r="G228" i="99" s="1"/>
  <c r="G229" i="99" s="1"/>
  <c r="G230" i="99" s="1"/>
  <c r="G231" i="99" s="1"/>
  <c r="G232" i="99" s="1"/>
  <c r="G233" i="99" s="1"/>
  <c r="G234" i="99" s="1"/>
  <c r="G235" i="99" s="1"/>
  <c r="G236" i="99" s="1"/>
  <c r="G237" i="99" s="1"/>
  <c r="G238" i="99" s="1"/>
  <c r="G239" i="99" s="1"/>
  <c r="G240" i="99" s="1"/>
  <c r="G241" i="99" s="1"/>
  <c r="G242" i="99" s="1"/>
  <c r="G243" i="99" s="1"/>
  <c r="G244" i="99" s="1"/>
  <c r="G245" i="99" s="1"/>
  <c r="G246" i="99" s="1"/>
  <c r="G247" i="99" s="1"/>
  <c r="G248" i="99" s="1"/>
  <c r="G249" i="99" s="1"/>
  <c r="G250" i="99" s="1"/>
  <c r="G251" i="99" s="1"/>
  <c r="G252" i="99" s="1"/>
  <c r="G253" i="99" s="1"/>
  <c r="G254" i="99" s="1"/>
  <c r="G255" i="99" s="1"/>
  <c r="G256" i="99" s="1"/>
  <c r="G257" i="99" s="1"/>
  <c r="G258" i="99" s="1"/>
  <c r="G259" i="99" s="1"/>
  <c r="G260" i="99" s="1"/>
  <c r="G261" i="99" s="1"/>
  <c r="G262" i="99" s="1"/>
  <c r="G263" i="99" s="1"/>
  <c r="G264" i="99" s="1"/>
  <c r="G265" i="99" s="1"/>
  <c r="G266" i="99" s="1"/>
  <c r="G267" i="99" s="1"/>
  <c r="G268" i="99" s="1"/>
  <c r="G269" i="99" s="1"/>
  <c r="G270" i="99" s="1"/>
  <c r="G271" i="99" s="1"/>
  <c r="G272" i="99" s="1"/>
  <c r="G273" i="99" s="1"/>
  <c r="G274" i="99" s="1"/>
  <c r="G275" i="99" s="1"/>
  <c r="G276" i="99" s="1"/>
  <c r="G277" i="99" s="1"/>
  <c r="G278" i="99" s="1"/>
  <c r="G279" i="99" s="1"/>
  <c r="G280" i="99" s="1"/>
  <c r="G281" i="99" s="1"/>
  <c r="G282" i="99" s="1"/>
  <c r="G283" i="99" s="1"/>
  <c r="G284" i="99" s="1"/>
  <c r="G285" i="99" s="1"/>
  <c r="G286" i="99" s="1"/>
  <c r="G287" i="99" s="1"/>
  <c r="G288" i="99" s="1"/>
  <c r="G289" i="99" s="1"/>
  <c r="G290" i="99" s="1"/>
  <c r="G291" i="99" s="1"/>
  <c r="G292" i="99" s="1"/>
  <c r="G293" i="99" s="1"/>
  <c r="G294" i="99" s="1"/>
  <c r="G295" i="99" s="1"/>
  <c r="G296" i="99" s="1"/>
  <c r="G297" i="99" s="1"/>
  <c r="G298" i="99" s="1"/>
  <c r="G299" i="99" s="1"/>
  <c r="G300" i="99" s="1"/>
  <c r="G301" i="99" s="1"/>
  <c r="I4" i="99"/>
  <c r="I5" i="99" s="1"/>
  <c r="I6" i="99" s="1"/>
  <c r="I7" i="99" s="1"/>
  <c r="I8" i="99" s="1"/>
  <c r="I9" i="99" s="1"/>
  <c r="I10" i="99" s="1"/>
  <c r="I11" i="99" s="1"/>
  <c r="I12" i="99" s="1"/>
  <c r="I13" i="99" s="1"/>
  <c r="I14" i="99" s="1"/>
  <c r="I15" i="99" s="1"/>
  <c r="I16" i="99" s="1"/>
  <c r="I17" i="99" s="1"/>
  <c r="I18" i="99" s="1"/>
  <c r="I19" i="99" s="1"/>
  <c r="I20" i="99" s="1"/>
  <c r="I21" i="99" s="1"/>
  <c r="I22" i="99" s="1"/>
  <c r="I23" i="99" s="1"/>
  <c r="I24" i="99" s="1"/>
  <c r="I25" i="99" s="1"/>
  <c r="I26" i="99" s="1"/>
  <c r="I27" i="99" s="1"/>
  <c r="I28" i="99" s="1"/>
  <c r="I29" i="99" s="1"/>
  <c r="I30" i="99" s="1"/>
  <c r="I31" i="99" s="1"/>
  <c r="I32" i="99" s="1"/>
  <c r="I33" i="99" s="1"/>
  <c r="I34" i="99" s="1"/>
  <c r="I35" i="99" s="1"/>
  <c r="I36" i="99" s="1"/>
  <c r="I37" i="99" s="1"/>
  <c r="I38" i="99" s="1"/>
  <c r="I39" i="99" s="1"/>
  <c r="I40" i="99" s="1"/>
  <c r="I41" i="99" s="1"/>
  <c r="I42" i="99" s="1"/>
  <c r="I43" i="99" s="1"/>
  <c r="I44" i="99" s="1"/>
  <c r="I45" i="99" s="1"/>
  <c r="I46" i="99" s="1"/>
  <c r="I47" i="99" s="1"/>
  <c r="I48" i="99" s="1"/>
  <c r="I49" i="99" s="1"/>
  <c r="I50" i="99" s="1"/>
  <c r="I51" i="99" s="1"/>
  <c r="I52" i="99" s="1"/>
  <c r="I53" i="99" s="1"/>
  <c r="I54" i="99" s="1"/>
  <c r="I55" i="99" s="1"/>
  <c r="I56" i="99" s="1"/>
  <c r="I57" i="99" s="1"/>
  <c r="I58" i="99" s="1"/>
  <c r="I59" i="99" s="1"/>
  <c r="I60" i="99" s="1"/>
  <c r="I61" i="99" s="1"/>
  <c r="I62" i="99" s="1"/>
  <c r="I63" i="99" s="1"/>
  <c r="I64" i="99" s="1"/>
  <c r="I65" i="99" s="1"/>
  <c r="I66" i="99" s="1"/>
  <c r="I67" i="99" s="1"/>
  <c r="I68" i="99" s="1"/>
  <c r="I69" i="99" s="1"/>
  <c r="I70" i="99" s="1"/>
  <c r="I71" i="99" s="1"/>
  <c r="I72" i="99" s="1"/>
  <c r="I73" i="99" s="1"/>
  <c r="I74" i="99" s="1"/>
  <c r="I75" i="99" s="1"/>
  <c r="I76" i="99" s="1"/>
  <c r="I77" i="99" s="1"/>
  <c r="I78" i="99" s="1"/>
  <c r="I79" i="99" s="1"/>
  <c r="I80" i="99" s="1"/>
  <c r="I81" i="99" s="1"/>
  <c r="I82" i="99" s="1"/>
  <c r="I83" i="99" s="1"/>
  <c r="I84" i="99" s="1"/>
  <c r="I85" i="99" s="1"/>
  <c r="I86" i="99" s="1"/>
  <c r="I87" i="99" s="1"/>
  <c r="I88" i="99" s="1"/>
  <c r="I89" i="99" s="1"/>
  <c r="I90" i="99" s="1"/>
  <c r="I91" i="99" s="1"/>
  <c r="I92" i="99" s="1"/>
  <c r="I93" i="99" s="1"/>
  <c r="I94" i="99" s="1"/>
  <c r="I95" i="99" s="1"/>
  <c r="I96" i="99" s="1"/>
  <c r="I97" i="99" s="1"/>
  <c r="I98" i="99" s="1"/>
  <c r="I99" i="99" s="1"/>
  <c r="I100" i="99" s="1"/>
  <c r="I101" i="99" s="1"/>
  <c r="I102" i="99" s="1"/>
  <c r="I103" i="99" s="1"/>
  <c r="I104" i="99" s="1"/>
  <c r="I105" i="99" s="1"/>
  <c r="I106" i="99" s="1"/>
  <c r="I107" i="99" s="1"/>
  <c r="I108" i="99" s="1"/>
  <c r="I109" i="99" s="1"/>
  <c r="I110" i="99" s="1"/>
  <c r="I111" i="99" s="1"/>
  <c r="I112" i="99" s="1"/>
  <c r="I113" i="99" s="1"/>
  <c r="I114" i="99" s="1"/>
  <c r="I115" i="99" s="1"/>
  <c r="I116" i="99" s="1"/>
  <c r="I117" i="99" s="1"/>
  <c r="I118" i="99" s="1"/>
  <c r="I119" i="99" s="1"/>
  <c r="I120" i="99" s="1"/>
  <c r="I121" i="99" s="1"/>
  <c r="I122" i="99" s="1"/>
  <c r="I123" i="99" s="1"/>
  <c r="I124" i="99" s="1"/>
  <c r="I125" i="99" s="1"/>
  <c r="I126" i="99" s="1"/>
  <c r="I127" i="99" s="1"/>
  <c r="I128" i="99" s="1"/>
  <c r="I129" i="99" s="1"/>
  <c r="I130" i="99" s="1"/>
  <c r="I131" i="99" s="1"/>
  <c r="I132" i="99" s="1"/>
  <c r="I133" i="99" s="1"/>
  <c r="I134" i="99" s="1"/>
  <c r="I135" i="99" s="1"/>
  <c r="I136" i="99" s="1"/>
  <c r="I137" i="99" s="1"/>
  <c r="I138" i="99" s="1"/>
  <c r="I139" i="99" s="1"/>
  <c r="I140" i="99" s="1"/>
  <c r="I141" i="99" s="1"/>
  <c r="I142" i="99" s="1"/>
  <c r="I143" i="99" s="1"/>
  <c r="I144" i="99" s="1"/>
  <c r="I145" i="99" s="1"/>
  <c r="I146" i="99" s="1"/>
  <c r="I147" i="99" s="1"/>
  <c r="I148" i="99" s="1"/>
  <c r="I149" i="99" s="1"/>
  <c r="I150" i="99" s="1"/>
  <c r="I151" i="99" s="1"/>
  <c r="I152" i="99" s="1"/>
  <c r="I153" i="99" s="1"/>
  <c r="I154" i="99" s="1"/>
  <c r="I155" i="99" s="1"/>
  <c r="I156" i="99" s="1"/>
  <c r="I157" i="99" s="1"/>
  <c r="I158" i="99" s="1"/>
  <c r="I159" i="99" s="1"/>
  <c r="I160" i="99" s="1"/>
  <c r="I161" i="99" s="1"/>
  <c r="I162" i="99" s="1"/>
  <c r="I163" i="99" s="1"/>
  <c r="I164" i="99" s="1"/>
  <c r="I165" i="99" s="1"/>
  <c r="I166" i="99" s="1"/>
  <c r="I167" i="99" s="1"/>
  <c r="I168" i="99" s="1"/>
  <c r="I169" i="99" s="1"/>
  <c r="I170" i="99" s="1"/>
  <c r="I171" i="99" s="1"/>
  <c r="I172" i="99" s="1"/>
  <c r="I173" i="99" s="1"/>
  <c r="I174" i="99" s="1"/>
  <c r="I175" i="99" s="1"/>
  <c r="I176" i="99" s="1"/>
  <c r="I177" i="99" s="1"/>
  <c r="I178" i="99" s="1"/>
  <c r="I179" i="99" s="1"/>
  <c r="I180" i="99" s="1"/>
  <c r="I181" i="99" s="1"/>
  <c r="I182" i="99" s="1"/>
  <c r="I183" i="99" s="1"/>
  <c r="I184" i="99" s="1"/>
  <c r="I185" i="99" s="1"/>
  <c r="I186" i="99" s="1"/>
  <c r="I187" i="99" s="1"/>
  <c r="I188" i="99" s="1"/>
  <c r="I189" i="99" s="1"/>
  <c r="I190" i="99" s="1"/>
  <c r="I191" i="99" s="1"/>
  <c r="I192" i="99" s="1"/>
  <c r="I193" i="99" s="1"/>
  <c r="I194" i="99" s="1"/>
  <c r="I195" i="99" s="1"/>
  <c r="I196" i="99" s="1"/>
  <c r="I197" i="99" s="1"/>
  <c r="I198" i="99" s="1"/>
  <c r="I199" i="99" s="1"/>
  <c r="I200" i="99" s="1"/>
  <c r="I201" i="99" s="1"/>
  <c r="I202" i="99" s="1"/>
  <c r="I203" i="99" s="1"/>
  <c r="I204" i="99" s="1"/>
  <c r="I205" i="99" s="1"/>
  <c r="I206" i="99" s="1"/>
  <c r="I207" i="99" s="1"/>
  <c r="I208" i="99" s="1"/>
  <c r="I209" i="99" s="1"/>
  <c r="I210" i="99" s="1"/>
  <c r="I211" i="99" s="1"/>
  <c r="I212" i="99" s="1"/>
  <c r="I213" i="99" s="1"/>
  <c r="I214" i="99" s="1"/>
  <c r="I215" i="99" s="1"/>
  <c r="I216" i="99" s="1"/>
  <c r="I217" i="99" s="1"/>
  <c r="I218" i="99" s="1"/>
  <c r="I219" i="99" s="1"/>
  <c r="I220" i="99" s="1"/>
  <c r="I221" i="99" s="1"/>
  <c r="I222" i="99" s="1"/>
  <c r="I223" i="99" s="1"/>
  <c r="I224" i="99" s="1"/>
  <c r="I225" i="99" s="1"/>
  <c r="I226" i="99" s="1"/>
  <c r="I227" i="99" s="1"/>
  <c r="I228" i="99" s="1"/>
  <c r="I229" i="99" s="1"/>
  <c r="I230" i="99" s="1"/>
  <c r="I231" i="99" s="1"/>
  <c r="I232" i="99" s="1"/>
  <c r="I233" i="99" s="1"/>
  <c r="I234" i="99" s="1"/>
  <c r="I235" i="99" s="1"/>
  <c r="I236" i="99" s="1"/>
  <c r="I237" i="99" s="1"/>
  <c r="I238" i="99" s="1"/>
  <c r="I239" i="99" s="1"/>
  <c r="I240" i="99" s="1"/>
  <c r="I241" i="99" s="1"/>
  <c r="I242" i="99" s="1"/>
  <c r="I243" i="99" s="1"/>
  <c r="I244" i="99" s="1"/>
  <c r="I245" i="99" s="1"/>
  <c r="I246" i="99" s="1"/>
  <c r="I247" i="99" s="1"/>
  <c r="I248" i="99" s="1"/>
  <c r="I249" i="99" s="1"/>
  <c r="I250" i="99" s="1"/>
  <c r="I251" i="99" s="1"/>
  <c r="I252" i="99" s="1"/>
  <c r="I253" i="99" s="1"/>
  <c r="I254" i="99" s="1"/>
  <c r="I255" i="99" s="1"/>
  <c r="I256" i="99" s="1"/>
  <c r="I257" i="99" s="1"/>
  <c r="I258" i="99" s="1"/>
  <c r="I259" i="99" s="1"/>
  <c r="I260" i="99" s="1"/>
  <c r="I261" i="99" s="1"/>
  <c r="I262" i="99" s="1"/>
  <c r="I263" i="99" s="1"/>
  <c r="I264" i="99" s="1"/>
  <c r="I265" i="99" s="1"/>
  <c r="I266" i="99" s="1"/>
  <c r="I267" i="99" s="1"/>
  <c r="I268" i="99" s="1"/>
  <c r="I269" i="99" s="1"/>
  <c r="I270" i="99" s="1"/>
  <c r="I271" i="99" s="1"/>
  <c r="I272" i="99" s="1"/>
  <c r="I273" i="99" s="1"/>
  <c r="I274" i="99" s="1"/>
  <c r="I275" i="99" s="1"/>
  <c r="I276" i="99" s="1"/>
  <c r="I277" i="99" s="1"/>
  <c r="I278" i="99" s="1"/>
  <c r="I279" i="99" s="1"/>
  <c r="I280" i="99" s="1"/>
  <c r="I281" i="99" s="1"/>
  <c r="I282" i="99" s="1"/>
  <c r="I283" i="99" s="1"/>
  <c r="I284" i="99" s="1"/>
  <c r="I285" i="99" s="1"/>
  <c r="I286" i="99" s="1"/>
  <c r="I287" i="99" s="1"/>
  <c r="I288" i="99" s="1"/>
  <c r="I289" i="99" s="1"/>
  <c r="I290" i="99" s="1"/>
  <c r="I291" i="99" s="1"/>
  <c r="I292" i="99" s="1"/>
  <c r="I293" i="99" s="1"/>
  <c r="I294" i="99" s="1"/>
  <c r="I295" i="99" s="1"/>
  <c r="I296" i="99" s="1"/>
  <c r="I297" i="99" s="1"/>
  <c r="I298" i="99" s="1"/>
  <c r="I299" i="99" s="1"/>
  <c r="I300" i="99" s="1"/>
  <c r="I301" i="99" s="1"/>
  <c r="J302" i="99" l="1"/>
  <c r="J304" i="99" s="1"/>
  <c r="J303" i="99"/>
  <c r="K302" i="99"/>
  <c r="K304" i="99" s="1"/>
  <c r="K303" i="99"/>
  <c r="G302" i="99"/>
  <c r="G304" i="99" s="1"/>
  <c r="G303" i="99"/>
  <c r="I302" i="99"/>
  <c r="I304" i="99" s="1"/>
  <c r="I303" i="99"/>
  <c r="I279" i="97"/>
  <c r="H279" i="97"/>
  <c r="G279" i="97"/>
  <c r="F279" i="97"/>
  <c r="E279" i="97"/>
  <c r="I278" i="97"/>
  <c r="H278" i="97"/>
  <c r="G278" i="97"/>
  <c r="F278" i="97"/>
  <c r="E278" i="97"/>
  <c r="I277" i="97"/>
  <c r="H277" i="97"/>
  <c r="G277" i="97"/>
  <c r="F277" i="97"/>
  <c r="E277" i="97"/>
  <c r="I276" i="97"/>
  <c r="H276" i="97"/>
  <c r="G276" i="97"/>
  <c r="F276" i="97"/>
  <c r="E276" i="97"/>
  <c r="I275" i="97"/>
  <c r="H275" i="97"/>
  <c r="G275" i="97"/>
  <c r="F275" i="97"/>
  <c r="E275" i="97"/>
  <c r="I274" i="97"/>
  <c r="H274" i="97"/>
  <c r="G274" i="97"/>
  <c r="F274" i="97"/>
  <c r="E274" i="97"/>
  <c r="I273" i="97"/>
  <c r="H273" i="97"/>
  <c r="G273" i="97"/>
  <c r="F273" i="97"/>
  <c r="E273" i="97"/>
  <c r="I272" i="97"/>
  <c r="H272" i="97"/>
  <c r="G272" i="97"/>
  <c r="F272" i="97"/>
  <c r="E272" i="97"/>
  <c r="I271" i="97"/>
  <c r="H271" i="97"/>
  <c r="G271" i="97"/>
  <c r="F271" i="97"/>
  <c r="E271" i="97"/>
  <c r="I270" i="97"/>
  <c r="H270" i="97"/>
  <c r="G270" i="97"/>
  <c r="F270" i="97"/>
  <c r="E270" i="97"/>
  <c r="I269" i="97"/>
  <c r="H269" i="97"/>
  <c r="G269" i="97"/>
  <c r="F269" i="97"/>
  <c r="E269" i="97"/>
  <c r="I268" i="97"/>
  <c r="H268" i="97"/>
  <c r="G268" i="97"/>
  <c r="F268" i="97"/>
  <c r="E268" i="97"/>
  <c r="I267" i="97"/>
  <c r="H267" i="97"/>
  <c r="G267" i="97"/>
  <c r="F267" i="97"/>
  <c r="E267" i="97"/>
  <c r="I266" i="97"/>
  <c r="H266" i="97"/>
  <c r="G266" i="97"/>
  <c r="F266" i="97"/>
  <c r="E266" i="97"/>
  <c r="I265" i="97"/>
  <c r="H265" i="97"/>
  <c r="G265" i="97"/>
  <c r="F265" i="97"/>
  <c r="E265" i="97"/>
  <c r="I264" i="97"/>
  <c r="H264" i="97"/>
  <c r="G264" i="97"/>
  <c r="F264" i="97"/>
  <c r="E264" i="97"/>
  <c r="I263" i="97"/>
  <c r="H263" i="97"/>
  <c r="G263" i="97"/>
  <c r="F263" i="97"/>
  <c r="E263" i="97"/>
  <c r="I262" i="97"/>
  <c r="H262" i="97"/>
  <c r="G262" i="97"/>
  <c r="F262" i="97"/>
  <c r="E262" i="97"/>
  <c r="I261" i="97"/>
  <c r="H261" i="97"/>
  <c r="G261" i="97"/>
  <c r="F261" i="97"/>
  <c r="E261" i="97"/>
  <c r="I260" i="97"/>
  <c r="H260" i="97"/>
  <c r="G260" i="97"/>
  <c r="F260" i="97"/>
  <c r="E260" i="97"/>
  <c r="I259" i="97"/>
  <c r="H259" i="97"/>
  <c r="G259" i="97"/>
  <c r="F259" i="97"/>
  <c r="E259" i="97"/>
  <c r="I258" i="97"/>
  <c r="H258" i="97"/>
  <c r="G258" i="97"/>
  <c r="F258" i="97"/>
  <c r="E258" i="97"/>
  <c r="I257" i="97"/>
  <c r="H257" i="97"/>
  <c r="G257" i="97"/>
  <c r="F257" i="97"/>
  <c r="E257" i="97"/>
  <c r="I256" i="97"/>
  <c r="H256" i="97"/>
  <c r="G256" i="97"/>
  <c r="F256" i="97"/>
  <c r="E256" i="97"/>
  <c r="I255" i="97"/>
  <c r="H255" i="97"/>
  <c r="G255" i="97"/>
  <c r="F255" i="97"/>
  <c r="E255" i="97"/>
  <c r="I254" i="97"/>
  <c r="H254" i="97"/>
  <c r="G254" i="97"/>
  <c r="F254" i="97"/>
  <c r="E254" i="97"/>
  <c r="I253" i="97"/>
  <c r="H253" i="97"/>
  <c r="G253" i="97"/>
  <c r="F253" i="97"/>
  <c r="E253" i="97"/>
  <c r="I252" i="97"/>
  <c r="H252" i="97"/>
  <c r="G252" i="97"/>
  <c r="F252" i="97"/>
  <c r="E252" i="97"/>
  <c r="I251" i="97"/>
  <c r="H251" i="97"/>
  <c r="G251" i="97"/>
  <c r="F251" i="97"/>
  <c r="E251" i="97"/>
  <c r="I250" i="97"/>
  <c r="H250" i="97"/>
  <c r="G250" i="97"/>
  <c r="F250" i="97"/>
  <c r="E250" i="97"/>
  <c r="I249" i="97"/>
  <c r="H249" i="97"/>
  <c r="G249" i="97"/>
  <c r="F249" i="97"/>
  <c r="E249" i="97"/>
  <c r="I248" i="97"/>
  <c r="H248" i="97"/>
  <c r="G248" i="97"/>
  <c r="F248" i="97"/>
  <c r="E248" i="97"/>
  <c r="I247" i="97"/>
  <c r="H247" i="97"/>
  <c r="G247" i="97"/>
  <c r="F247" i="97"/>
  <c r="E247" i="97"/>
  <c r="I246" i="97"/>
  <c r="H246" i="97"/>
  <c r="G246" i="97"/>
  <c r="F246" i="97"/>
  <c r="E246" i="97"/>
  <c r="I245" i="97"/>
  <c r="H245" i="97"/>
  <c r="G245" i="97"/>
  <c r="F245" i="97"/>
  <c r="E245" i="97"/>
  <c r="I244" i="97"/>
  <c r="H244" i="97"/>
  <c r="G244" i="97"/>
  <c r="F244" i="97"/>
  <c r="E244" i="97"/>
  <c r="I243" i="97"/>
  <c r="H243" i="97"/>
  <c r="G243" i="97"/>
  <c r="F243" i="97"/>
  <c r="E243" i="97"/>
  <c r="I242" i="97"/>
  <c r="H242" i="97"/>
  <c r="G242" i="97"/>
  <c r="F242" i="97"/>
  <c r="E242" i="97"/>
  <c r="I241" i="97"/>
  <c r="H241" i="97"/>
  <c r="G241" i="97"/>
  <c r="F241" i="97"/>
  <c r="E241" i="97"/>
  <c r="I240" i="97"/>
  <c r="H240" i="97"/>
  <c r="G240" i="97"/>
  <c r="F240" i="97"/>
  <c r="E240" i="97"/>
  <c r="I239" i="97"/>
  <c r="H239" i="97"/>
  <c r="G239" i="97"/>
  <c r="F239" i="97"/>
  <c r="E239" i="97"/>
  <c r="I238" i="97"/>
  <c r="H238" i="97"/>
  <c r="G238" i="97"/>
  <c r="F238" i="97"/>
  <c r="E238" i="97"/>
  <c r="I237" i="97"/>
  <c r="H237" i="97"/>
  <c r="G237" i="97"/>
  <c r="F237" i="97"/>
  <c r="E237" i="97"/>
  <c r="I236" i="97"/>
  <c r="H236" i="97"/>
  <c r="G236" i="97"/>
  <c r="F236" i="97"/>
  <c r="E236" i="97"/>
  <c r="I235" i="97"/>
  <c r="H235" i="97"/>
  <c r="G235" i="97"/>
  <c r="F235" i="97"/>
  <c r="E235" i="97"/>
  <c r="I234" i="97"/>
  <c r="H234" i="97"/>
  <c r="G234" i="97"/>
  <c r="F234" i="97"/>
  <c r="E234" i="97"/>
  <c r="I233" i="97"/>
  <c r="H233" i="97"/>
  <c r="G233" i="97"/>
  <c r="F233" i="97"/>
  <c r="E233" i="97"/>
  <c r="I232" i="97"/>
  <c r="H232" i="97"/>
  <c r="G232" i="97"/>
  <c r="F232" i="97"/>
  <c r="E232" i="97"/>
  <c r="I231" i="97"/>
  <c r="H231" i="97"/>
  <c r="G231" i="97"/>
  <c r="F231" i="97"/>
  <c r="E231" i="97"/>
  <c r="I230" i="97"/>
  <c r="H230" i="97"/>
  <c r="G230" i="97"/>
  <c r="F230" i="97"/>
  <c r="E230" i="97"/>
  <c r="I229" i="97"/>
  <c r="H229" i="97"/>
  <c r="G229" i="97"/>
  <c r="F229" i="97"/>
  <c r="E229" i="97"/>
  <c r="I228" i="97"/>
  <c r="H228" i="97"/>
  <c r="G228" i="97"/>
  <c r="F228" i="97"/>
  <c r="E228" i="97"/>
  <c r="I227" i="97"/>
  <c r="H227" i="97"/>
  <c r="G227" i="97"/>
  <c r="F227" i="97"/>
  <c r="E227" i="97"/>
  <c r="I226" i="97"/>
  <c r="H226" i="97"/>
  <c r="G226" i="97"/>
  <c r="F226" i="97"/>
  <c r="E226" i="97"/>
  <c r="I225" i="97"/>
  <c r="H225" i="97"/>
  <c r="G225" i="97"/>
  <c r="F225" i="97"/>
  <c r="E225" i="97"/>
  <c r="I224" i="97"/>
  <c r="H224" i="97"/>
  <c r="G224" i="97"/>
  <c r="F224" i="97"/>
  <c r="E224" i="97"/>
  <c r="I223" i="97"/>
  <c r="H223" i="97"/>
  <c r="G223" i="97"/>
  <c r="F223" i="97"/>
  <c r="E223" i="97"/>
  <c r="I222" i="97"/>
  <c r="H222" i="97"/>
  <c r="G222" i="97"/>
  <c r="F222" i="97"/>
  <c r="E222" i="97"/>
  <c r="I221" i="97"/>
  <c r="H221" i="97"/>
  <c r="G221" i="97"/>
  <c r="F221" i="97"/>
  <c r="E221" i="97"/>
  <c r="I220" i="97"/>
  <c r="H220" i="97"/>
  <c r="G220" i="97"/>
  <c r="F220" i="97"/>
  <c r="E220" i="97"/>
  <c r="I219" i="97"/>
  <c r="H219" i="97"/>
  <c r="G219" i="97"/>
  <c r="F219" i="97"/>
  <c r="E219" i="97"/>
  <c r="I218" i="97"/>
  <c r="H218" i="97"/>
  <c r="G218" i="97"/>
  <c r="F218" i="97"/>
  <c r="E218" i="97"/>
  <c r="I217" i="97"/>
  <c r="H217" i="97"/>
  <c r="G217" i="97"/>
  <c r="F217" i="97"/>
  <c r="E217" i="97"/>
  <c r="I216" i="97"/>
  <c r="H216" i="97"/>
  <c r="G216" i="97"/>
  <c r="F216" i="97"/>
  <c r="E216" i="97"/>
  <c r="I215" i="97"/>
  <c r="H215" i="97"/>
  <c r="G215" i="97"/>
  <c r="F215" i="97"/>
  <c r="E215" i="97"/>
  <c r="I214" i="97"/>
  <c r="H214" i="97"/>
  <c r="G214" i="97"/>
  <c r="F214" i="97"/>
  <c r="E214" i="97"/>
  <c r="I213" i="97"/>
  <c r="H213" i="97"/>
  <c r="G213" i="97"/>
  <c r="F213" i="97"/>
  <c r="E213" i="97"/>
  <c r="I212" i="97"/>
  <c r="H212" i="97"/>
  <c r="G212" i="97"/>
  <c r="F212" i="97"/>
  <c r="E212" i="97"/>
  <c r="I211" i="97"/>
  <c r="H211" i="97"/>
  <c r="G211" i="97"/>
  <c r="F211" i="97"/>
  <c r="E211" i="97"/>
  <c r="I210" i="97"/>
  <c r="H210" i="97"/>
  <c r="G210" i="97"/>
  <c r="F210" i="97"/>
  <c r="E210" i="97"/>
  <c r="I209" i="97"/>
  <c r="H209" i="97"/>
  <c r="G209" i="97"/>
  <c r="F209" i="97"/>
  <c r="E209" i="97"/>
  <c r="I208" i="97"/>
  <c r="H208" i="97"/>
  <c r="G208" i="97"/>
  <c r="F208" i="97"/>
  <c r="E208" i="97"/>
  <c r="I207" i="97"/>
  <c r="H207" i="97"/>
  <c r="G207" i="97"/>
  <c r="F207" i="97"/>
  <c r="E207" i="97"/>
  <c r="I206" i="97"/>
  <c r="H206" i="97"/>
  <c r="G206" i="97"/>
  <c r="F206" i="97"/>
  <c r="E206" i="97"/>
  <c r="I205" i="97"/>
  <c r="H205" i="97"/>
  <c r="G205" i="97"/>
  <c r="F205" i="97"/>
  <c r="E205" i="97"/>
  <c r="I204" i="97"/>
  <c r="H204" i="97"/>
  <c r="G204" i="97"/>
  <c r="F204" i="97"/>
  <c r="E204" i="97"/>
  <c r="I203" i="97"/>
  <c r="H203" i="97"/>
  <c r="G203" i="97"/>
  <c r="F203" i="97"/>
  <c r="E203" i="97"/>
  <c r="I202" i="97"/>
  <c r="H202" i="97"/>
  <c r="G202" i="97"/>
  <c r="F202" i="97"/>
  <c r="E202" i="97"/>
  <c r="I201" i="97"/>
  <c r="H201" i="97"/>
  <c r="G201" i="97"/>
  <c r="F201" i="97"/>
  <c r="E201" i="97"/>
  <c r="I200" i="97"/>
  <c r="H200" i="97"/>
  <c r="G200" i="97"/>
  <c r="F200" i="97"/>
  <c r="E200" i="97"/>
  <c r="I199" i="97"/>
  <c r="H199" i="97"/>
  <c r="G199" i="97"/>
  <c r="F199" i="97"/>
  <c r="E199" i="97"/>
  <c r="I198" i="97"/>
  <c r="H198" i="97"/>
  <c r="G198" i="97"/>
  <c r="F198" i="97"/>
  <c r="E198" i="97"/>
  <c r="I197" i="97"/>
  <c r="H197" i="97"/>
  <c r="G197" i="97"/>
  <c r="F197" i="97"/>
  <c r="E197" i="97"/>
  <c r="I196" i="97"/>
  <c r="H196" i="97"/>
  <c r="G196" i="97"/>
  <c r="F196" i="97"/>
  <c r="E196" i="97"/>
  <c r="I195" i="97"/>
  <c r="H195" i="97"/>
  <c r="G195" i="97"/>
  <c r="F195" i="97"/>
  <c r="E195" i="97"/>
  <c r="I194" i="97"/>
  <c r="H194" i="97"/>
  <c r="G194" i="97"/>
  <c r="F194" i="97"/>
  <c r="E194" i="97"/>
  <c r="I193" i="97"/>
  <c r="H193" i="97"/>
  <c r="G193" i="97"/>
  <c r="F193" i="97"/>
  <c r="E193" i="97"/>
  <c r="I192" i="97"/>
  <c r="H192" i="97"/>
  <c r="G192" i="97"/>
  <c r="F192" i="97"/>
  <c r="E192" i="97"/>
  <c r="I191" i="97"/>
  <c r="H191" i="97"/>
  <c r="G191" i="97"/>
  <c r="F191" i="97"/>
  <c r="E191" i="97"/>
  <c r="I190" i="97"/>
  <c r="H190" i="97"/>
  <c r="G190" i="97"/>
  <c r="F190" i="97"/>
  <c r="E190" i="97"/>
  <c r="I189" i="97"/>
  <c r="H189" i="97"/>
  <c r="G189" i="97"/>
  <c r="F189" i="97"/>
  <c r="E189" i="97"/>
  <c r="I188" i="97"/>
  <c r="H188" i="97"/>
  <c r="G188" i="97"/>
  <c r="F188" i="97"/>
  <c r="E188" i="97"/>
  <c r="I187" i="97"/>
  <c r="H187" i="97"/>
  <c r="G187" i="97"/>
  <c r="F187" i="97"/>
  <c r="E187" i="97"/>
  <c r="I186" i="97"/>
  <c r="H186" i="97"/>
  <c r="G186" i="97"/>
  <c r="F186" i="97"/>
  <c r="E186" i="97"/>
  <c r="I185" i="97"/>
  <c r="H185" i="97"/>
  <c r="G185" i="97"/>
  <c r="F185" i="97"/>
  <c r="E185" i="97"/>
  <c r="I184" i="97"/>
  <c r="H184" i="97"/>
  <c r="G184" i="97"/>
  <c r="F184" i="97"/>
  <c r="E184" i="97"/>
  <c r="I183" i="97"/>
  <c r="H183" i="97"/>
  <c r="G183" i="97"/>
  <c r="F183" i="97"/>
  <c r="E183" i="97"/>
  <c r="I182" i="97"/>
  <c r="H182" i="97"/>
  <c r="G182" i="97"/>
  <c r="F182" i="97"/>
  <c r="E182" i="97"/>
  <c r="I181" i="97"/>
  <c r="H181" i="97"/>
  <c r="G181" i="97"/>
  <c r="F181" i="97"/>
  <c r="E181" i="97"/>
  <c r="I180" i="97"/>
  <c r="H180" i="97"/>
  <c r="G180" i="97"/>
  <c r="F180" i="97"/>
  <c r="E180" i="97"/>
  <c r="I179" i="97"/>
  <c r="H179" i="97"/>
  <c r="G179" i="97"/>
  <c r="F179" i="97"/>
  <c r="E179" i="97"/>
  <c r="I178" i="97"/>
  <c r="H178" i="97"/>
  <c r="G178" i="97"/>
  <c r="F178" i="97"/>
  <c r="E178" i="97"/>
  <c r="I177" i="97"/>
  <c r="H177" i="97"/>
  <c r="G177" i="97"/>
  <c r="F177" i="97"/>
  <c r="E177" i="97"/>
  <c r="I176" i="97"/>
  <c r="H176" i="97"/>
  <c r="G176" i="97"/>
  <c r="F176" i="97"/>
  <c r="E176" i="97"/>
  <c r="I175" i="97"/>
  <c r="H175" i="97"/>
  <c r="G175" i="97"/>
  <c r="F175" i="97"/>
  <c r="E175" i="97"/>
  <c r="I174" i="97"/>
  <c r="H174" i="97"/>
  <c r="G174" i="97"/>
  <c r="F174" i="97"/>
  <c r="E174" i="97"/>
  <c r="I173" i="97"/>
  <c r="H173" i="97"/>
  <c r="G173" i="97"/>
  <c r="F173" i="97"/>
  <c r="E173" i="97"/>
  <c r="I172" i="97"/>
  <c r="H172" i="97"/>
  <c r="G172" i="97"/>
  <c r="F172" i="97"/>
  <c r="E172" i="97"/>
  <c r="I171" i="97"/>
  <c r="H171" i="97"/>
  <c r="G171" i="97"/>
  <c r="F171" i="97"/>
  <c r="E171" i="97"/>
  <c r="I170" i="97"/>
  <c r="H170" i="97"/>
  <c r="G170" i="97"/>
  <c r="F170" i="97"/>
  <c r="E170" i="97"/>
  <c r="I169" i="97"/>
  <c r="H169" i="97"/>
  <c r="G169" i="97"/>
  <c r="F169" i="97"/>
  <c r="E169" i="97"/>
  <c r="I168" i="97"/>
  <c r="H168" i="97"/>
  <c r="G168" i="97"/>
  <c r="F168" i="97"/>
  <c r="E168" i="97"/>
  <c r="I167" i="97"/>
  <c r="H167" i="97"/>
  <c r="G167" i="97"/>
  <c r="F167" i="97"/>
  <c r="E167" i="97"/>
  <c r="I166" i="97"/>
  <c r="H166" i="97"/>
  <c r="G166" i="97"/>
  <c r="F166" i="97"/>
  <c r="E166" i="97"/>
  <c r="I165" i="97"/>
  <c r="H165" i="97"/>
  <c r="G165" i="97"/>
  <c r="F165" i="97"/>
  <c r="E165" i="97"/>
  <c r="I164" i="97"/>
  <c r="H164" i="97"/>
  <c r="G164" i="97"/>
  <c r="F164" i="97"/>
  <c r="E164" i="97"/>
  <c r="I163" i="97"/>
  <c r="H163" i="97"/>
  <c r="G163" i="97"/>
  <c r="F163" i="97"/>
  <c r="E163" i="97"/>
  <c r="I162" i="97"/>
  <c r="H162" i="97"/>
  <c r="G162" i="97"/>
  <c r="F162" i="97"/>
  <c r="E162" i="97"/>
  <c r="I161" i="97"/>
  <c r="H161" i="97"/>
  <c r="G161" i="97"/>
  <c r="F161" i="97"/>
  <c r="E161" i="97"/>
  <c r="I160" i="97"/>
  <c r="H160" i="97"/>
  <c r="G160" i="97"/>
  <c r="F160" i="97"/>
  <c r="E160" i="97"/>
  <c r="I159" i="97"/>
  <c r="H159" i="97"/>
  <c r="G159" i="97"/>
  <c r="F159" i="97"/>
  <c r="E159" i="97"/>
  <c r="I158" i="97"/>
  <c r="H158" i="97"/>
  <c r="G158" i="97"/>
  <c r="F158" i="97"/>
  <c r="E158" i="97"/>
  <c r="I157" i="97"/>
  <c r="H157" i="97"/>
  <c r="G157" i="97"/>
  <c r="F157" i="97"/>
  <c r="E157" i="97"/>
  <c r="I156" i="97"/>
  <c r="H156" i="97"/>
  <c r="G156" i="97"/>
  <c r="F156" i="97"/>
  <c r="E156" i="97"/>
  <c r="I155" i="97"/>
  <c r="H155" i="97"/>
  <c r="G155" i="97"/>
  <c r="F155" i="97"/>
  <c r="E155" i="97"/>
  <c r="I154" i="97"/>
  <c r="H154" i="97"/>
  <c r="G154" i="97"/>
  <c r="F154" i="97"/>
  <c r="E154" i="97"/>
  <c r="I153" i="97"/>
  <c r="H153" i="97"/>
  <c r="G153" i="97"/>
  <c r="F153" i="97"/>
  <c r="E153" i="97"/>
  <c r="I152" i="97"/>
  <c r="H152" i="97"/>
  <c r="G152" i="97"/>
  <c r="F152" i="97"/>
  <c r="E152" i="97"/>
  <c r="I151" i="97"/>
  <c r="H151" i="97"/>
  <c r="G151" i="97"/>
  <c r="F151" i="97"/>
  <c r="E151" i="97"/>
  <c r="I150" i="97"/>
  <c r="H150" i="97"/>
  <c r="G150" i="97"/>
  <c r="F150" i="97"/>
  <c r="E150" i="97"/>
  <c r="I149" i="97"/>
  <c r="H149" i="97"/>
  <c r="G149" i="97"/>
  <c r="F149" i="97"/>
  <c r="E149" i="97"/>
  <c r="I148" i="97"/>
  <c r="H148" i="97"/>
  <c r="G148" i="97"/>
  <c r="F148" i="97"/>
  <c r="E148" i="97"/>
  <c r="I147" i="97"/>
  <c r="H147" i="97"/>
  <c r="G147" i="97"/>
  <c r="F147" i="97"/>
  <c r="E147" i="97"/>
  <c r="I146" i="97"/>
  <c r="H146" i="97"/>
  <c r="G146" i="97"/>
  <c r="F146" i="97"/>
  <c r="E146" i="97"/>
  <c r="I145" i="97"/>
  <c r="H145" i="97"/>
  <c r="G145" i="97"/>
  <c r="F145" i="97"/>
  <c r="E145" i="97"/>
  <c r="I144" i="97"/>
  <c r="H144" i="97"/>
  <c r="G144" i="97"/>
  <c r="F144" i="97"/>
  <c r="E144" i="97"/>
  <c r="I143" i="97"/>
  <c r="H143" i="97"/>
  <c r="G143" i="97"/>
  <c r="F143" i="97"/>
  <c r="E143" i="97"/>
  <c r="I142" i="97"/>
  <c r="H142" i="97"/>
  <c r="G142" i="97"/>
  <c r="F142" i="97"/>
  <c r="E142" i="97"/>
  <c r="I141" i="97"/>
  <c r="H141" i="97"/>
  <c r="G141" i="97"/>
  <c r="F141" i="97"/>
  <c r="E141" i="97"/>
  <c r="I140" i="97"/>
  <c r="H140" i="97"/>
  <c r="G140" i="97"/>
  <c r="F140" i="97"/>
  <c r="E140" i="97"/>
  <c r="I139" i="97"/>
  <c r="H139" i="97"/>
  <c r="G139" i="97"/>
  <c r="F139" i="97"/>
  <c r="E139" i="97"/>
  <c r="I138" i="97"/>
  <c r="H138" i="97"/>
  <c r="G138" i="97"/>
  <c r="F138" i="97"/>
  <c r="E138" i="97"/>
  <c r="I137" i="97"/>
  <c r="H137" i="97"/>
  <c r="G137" i="97"/>
  <c r="F137" i="97"/>
  <c r="E137" i="97"/>
  <c r="I136" i="97"/>
  <c r="H136" i="97"/>
  <c r="G136" i="97"/>
  <c r="F136" i="97"/>
  <c r="E136" i="97"/>
  <c r="I135" i="97"/>
  <c r="H135" i="97"/>
  <c r="G135" i="97"/>
  <c r="F135" i="97"/>
  <c r="E135" i="97"/>
  <c r="I134" i="97"/>
  <c r="H134" i="97"/>
  <c r="G134" i="97"/>
  <c r="F134" i="97"/>
  <c r="E134" i="97"/>
  <c r="I133" i="97"/>
  <c r="H133" i="97"/>
  <c r="G133" i="97"/>
  <c r="F133" i="97"/>
  <c r="E133" i="97"/>
  <c r="I132" i="97"/>
  <c r="H132" i="97"/>
  <c r="G132" i="97"/>
  <c r="F132" i="97"/>
  <c r="E132" i="97"/>
  <c r="I131" i="97"/>
  <c r="H131" i="97"/>
  <c r="G131" i="97"/>
  <c r="F131" i="97"/>
  <c r="E131" i="97"/>
  <c r="I130" i="97"/>
  <c r="H130" i="97"/>
  <c r="G130" i="97"/>
  <c r="F130" i="97"/>
  <c r="E130" i="97"/>
  <c r="I129" i="97"/>
  <c r="H129" i="97"/>
  <c r="G129" i="97"/>
  <c r="F129" i="97"/>
  <c r="E129" i="97"/>
  <c r="I128" i="97"/>
  <c r="H128" i="97"/>
  <c r="G128" i="97"/>
  <c r="F128" i="97"/>
  <c r="E128" i="97"/>
  <c r="I127" i="97"/>
  <c r="H127" i="97"/>
  <c r="G127" i="97"/>
  <c r="F127" i="97"/>
  <c r="E127" i="97"/>
  <c r="I126" i="97"/>
  <c r="H126" i="97"/>
  <c r="G126" i="97"/>
  <c r="F126" i="97"/>
  <c r="E126" i="97"/>
  <c r="I125" i="97"/>
  <c r="H125" i="97"/>
  <c r="G125" i="97"/>
  <c r="F125" i="97"/>
  <c r="E125" i="97"/>
  <c r="I124" i="97"/>
  <c r="H124" i="97"/>
  <c r="G124" i="97"/>
  <c r="F124" i="97"/>
  <c r="E124" i="97"/>
  <c r="I123" i="97"/>
  <c r="H123" i="97"/>
  <c r="G123" i="97"/>
  <c r="F123" i="97"/>
  <c r="E123" i="97"/>
  <c r="I122" i="97"/>
  <c r="H122" i="97"/>
  <c r="G122" i="97"/>
  <c r="F122" i="97"/>
  <c r="E122" i="97"/>
  <c r="I121" i="97"/>
  <c r="H121" i="97"/>
  <c r="G121" i="97"/>
  <c r="F121" i="97"/>
  <c r="E121" i="97"/>
  <c r="I120" i="97"/>
  <c r="H120" i="97"/>
  <c r="G120" i="97"/>
  <c r="F120" i="97"/>
  <c r="E120" i="97"/>
  <c r="I119" i="97"/>
  <c r="H119" i="97"/>
  <c r="G119" i="97"/>
  <c r="F119" i="97"/>
  <c r="E119" i="97"/>
  <c r="I118" i="97"/>
  <c r="H118" i="97"/>
  <c r="G118" i="97"/>
  <c r="F118" i="97"/>
  <c r="E118" i="97"/>
  <c r="I117" i="97"/>
  <c r="H117" i="97"/>
  <c r="G117" i="97"/>
  <c r="F117" i="97"/>
  <c r="E117" i="97"/>
  <c r="I116" i="97"/>
  <c r="H116" i="97"/>
  <c r="G116" i="97"/>
  <c r="F116" i="97"/>
  <c r="E116" i="97"/>
  <c r="I115" i="97"/>
  <c r="H115" i="97"/>
  <c r="G115" i="97"/>
  <c r="F115" i="97"/>
  <c r="E115" i="97"/>
  <c r="I114" i="97"/>
  <c r="H114" i="97"/>
  <c r="G114" i="97"/>
  <c r="F114" i="97"/>
  <c r="E114" i="97"/>
  <c r="I113" i="97"/>
  <c r="H113" i="97"/>
  <c r="G113" i="97"/>
  <c r="F113" i="97"/>
  <c r="E113" i="97"/>
  <c r="I112" i="97"/>
  <c r="H112" i="97"/>
  <c r="G112" i="97"/>
  <c r="F112" i="97"/>
  <c r="E112" i="97"/>
  <c r="I111" i="97"/>
  <c r="H111" i="97"/>
  <c r="G111" i="97"/>
  <c r="F111" i="97"/>
  <c r="E111" i="97"/>
  <c r="I110" i="97"/>
  <c r="H110" i="97"/>
  <c r="G110" i="97"/>
  <c r="F110" i="97"/>
  <c r="E110" i="97"/>
  <c r="I109" i="97"/>
  <c r="H109" i="97"/>
  <c r="G109" i="97"/>
  <c r="F109" i="97"/>
  <c r="E109" i="97"/>
  <c r="I108" i="97"/>
  <c r="H108" i="97"/>
  <c r="G108" i="97"/>
  <c r="F108" i="97"/>
  <c r="E108" i="97"/>
  <c r="I107" i="97"/>
  <c r="H107" i="97"/>
  <c r="G107" i="97"/>
  <c r="F107" i="97"/>
  <c r="E107" i="97"/>
  <c r="I106" i="97"/>
  <c r="H106" i="97"/>
  <c r="G106" i="97"/>
  <c r="F106" i="97"/>
  <c r="E106" i="97"/>
  <c r="I105" i="97"/>
  <c r="H105" i="97"/>
  <c r="G105" i="97"/>
  <c r="F105" i="97"/>
  <c r="E105" i="97"/>
  <c r="I104" i="97"/>
  <c r="H104" i="97"/>
  <c r="G104" i="97"/>
  <c r="F104" i="97"/>
  <c r="E104" i="97"/>
  <c r="I103" i="97"/>
  <c r="H103" i="97"/>
  <c r="G103" i="97"/>
  <c r="F103" i="97"/>
  <c r="E103" i="97"/>
  <c r="I102" i="97"/>
  <c r="H102" i="97"/>
  <c r="G102" i="97"/>
  <c r="F102" i="97"/>
  <c r="E102" i="97"/>
  <c r="I101" i="97"/>
  <c r="H101" i="97"/>
  <c r="G101" i="97"/>
  <c r="F101" i="97"/>
  <c r="E101" i="97"/>
  <c r="I100" i="97"/>
  <c r="H100" i="97"/>
  <c r="G100" i="97"/>
  <c r="F100" i="97"/>
  <c r="E100" i="97"/>
  <c r="I99" i="97"/>
  <c r="H99" i="97"/>
  <c r="G99" i="97"/>
  <c r="F99" i="97"/>
  <c r="E99" i="97"/>
  <c r="I98" i="97"/>
  <c r="H98" i="97"/>
  <c r="G98" i="97"/>
  <c r="F98" i="97"/>
  <c r="E98" i="97"/>
  <c r="I97" i="97"/>
  <c r="H97" i="97"/>
  <c r="G97" i="97"/>
  <c r="F97" i="97"/>
  <c r="E97" i="97"/>
  <c r="I96" i="97"/>
  <c r="H96" i="97"/>
  <c r="G96" i="97"/>
  <c r="F96" i="97"/>
  <c r="E96" i="97"/>
  <c r="I95" i="97"/>
  <c r="H95" i="97"/>
  <c r="G95" i="97"/>
  <c r="F95" i="97"/>
  <c r="E95" i="97"/>
  <c r="I94" i="97"/>
  <c r="H94" i="97"/>
  <c r="G94" i="97"/>
  <c r="F94" i="97"/>
  <c r="E94" i="97"/>
  <c r="I93" i="97"/>
  <c r="H93" i="97"/>
  <c r="G93" i="97"/>
  <c r="F93" i="97"/>
  <c r="E93" i="97"/>
  <c r="I92" i="97"/>
  <c r="H92" i="97"/>
  <c r="G92" i="97"/>
  <c r="F92" i="97"/>
  <c r="E92" i="97"/>
  <c r="I91" i="97"/>
  <c r="H91" i="97"/>
  <c r="G91" i="97"/>
  <c r="F91" i="97"/>
  <c r="E91" i="97"/>
  <c r="I90" i="97"/>
  <c r="H90" i="97"/>
  <c r="G90" i="97"/>
  <c r="F90" i="97"/>
  <c r="E90" i="97"/>
  <c r="I89" i="97"/>
  <c r="H89" i="97"/>
  <c r="G89" i="97"/>
  <c r="F89" i="97"/>
  <c r="E89" i="97"/>
  <c r="I88" i="97"/>
  <c r="H88" i="97"/>
  <c r="G88" i="97"/>
  <c r="F88" i="97"/>
  <c r="E88" i="97"/>
  <c r="I87" i="97"/>
  <c r="H87" i="97"/>
  <c r="G87" i="97"/>
  <c r="F87" i="97"/>
  <c r="E87" i="97"/>
  <c r="I86" i="97"/>
  <c r="H86" i="97"/>
  <c r="G86" i="97"/>
  <c r="F86" i="97"/>
  <c r="E86" i="97"/>
  <c r="I85" i="97"/>
  <c r="H85" i="97"/>
  <c r="G85" i="97"/>
  <c r="F85" i="97"/>
  <c r="E85" i="97"/>
  <c r="I84" i="97"/>
  <c r="H84" i="97"/>
  <c r="G84" i="97"/>
  <c r="F84" i="97"/>
  <c r="E84" i="97"/>
  <c r="I83" i="97"/>
  <c r="H83" i="97"/>
  <c r="G83" i="97"/>
  <c r="F83" i="97"/>
  <c r="E83" i="97"/>
  <c r="I82" i="97"/>
  <c r="H82" i="97"/>
  <c r="G82" i="97"/>
  <c r="F82" i="97"/>
  <c r="E82" i="97"/>
  <c r="I81" i="97"/>
  <c r="H81" i="97"/>
  <c r="G81" i="97"/>
  <c r="F81" i="97"/>
  <c r="E81" i="97"/>
  <c r="I80" i="97"/>
  <c r="H80" i="97"/>
  <c r="G80" i="97"/>
  <c r="F80" i="97"/>
  <c r="E80" i="97"/>
  <c r="I79" i="97"/>
  <c r="H79" i="97"/>
  <c r="G79" i="97"/>
  <c r="F79" i="97"/>
  <c r="E79" i="97"/>
  <c r="I78" i="97"/>
  <c r="H78" i="97"/>
  <c r="G78" i="97"/>
  <c r="F78" i="97"/>
  <c r="E78" i="97"/>
  <c r="I77" i="97"/>
  <c r="H77" i="97"/>
  <c r="G77" i="97"/>
  <c r="F77" i="97"/>
  <c r="E77" i="97"/>
  <c r="I76" i="97"/>
  <c r="H76" i="97"/>
  <c r="G76" i="97"/>
  <c r="F76" i="97"/>
  <c r="E76" i="97"/>
  <c r="I75" i="97"/>
  <c r="H75" i="97"/>
  <c r="G75" i="97"/>
  <c r="F75" i="97"/>
  <c r="E75" i="97"/>
  <c r="I74" i="97"/>
  <c r="H74" i="97"/>
  <c r="G74" i="97"/>
  <c r="F74" i="97"/>
  <c r="E74" i="97"/>
  <c r="I73" i="97"/>
  <c r="H73" i="97"/>
  <c r="G73" i="97"/>
  <c r="F73" i="97"/>
  <c r="E73" i="97"/>
  <c r="I72" i="97"/>
  <c r="H72" i="97"/>
  <c r="G72" i="97"/>
  <c r="F72" i="97"/>
  <c r="E72" i="97"/>
  <c r="I71" i="97"/>
  <c r="H71" i="97"/>
  <c r="G71" i="97"/>
  <c r="F71" i="97"/>
  <c r="E71" i="97"/>
  <c r="I70" i="97"/>
  <c r="H70" i="97"/>
  <c r="G70" i="97"/>
  <c r="F70" i="97"/>
  <c r="E70" i="97"/>
  <c r="I69" i="97"/>
  <c r="H69" i="97"/>
  <c r="G69" i="97"/>
  <c r="F69" i="97"/>
  <c r="E69" i="97"/>
  <c r="I68" i="97"/>
  <c r="H68" i="97"/>
  <c r="G68" i="97"/>
  <c r="F68" i="97"/>
  <c r="E68" i="97"/>
  <c r="I67" i="97"/>
  <c r="H67" i="97"/>
  <c r="G67" i="97"/>
  <c r="F67" i="97"/>
  <c r="E67" i="97"/>
  <c r="I66" i="97"/>
  <c r="H66" i="97"/>
  <c r="G66" i="97"/>
  <c r="F66" i="97"/>
  <c r="E66" i="97"/>
  <c r="I65" i="97"/>
  <c r="H65" i="97"/>
  <c r="G65" i="97"/>
  <c r="F65" i="97"/>
  <c r="E65" i="97"/>
  <c r="I64" i="97"/>
  <c r="H64" i="97"/>
  <c r="G64" i="97"/>
  <c r="F64" i="97"/>
  <c r="E64" i="97"/>
  <c r="I63" i="97"/>
  <c r="H63" i="97"/>
  <c r="G63" i="97"/>
  <c r="F63" i="97"/>
  <c r="E63" i="97"/>
  <c r="I62" i="97"/>
  <c r="H62" i="97"/>
  <c r="G62" i="97"/>
  <c r="F62" i="97"/>
  <c r="E62" i="97"/>
  <c r="I61" i="97"/>
  <c r="H61" i="97"/>
  <c r="G61" i="97"/>
  <c r="F61" i="97"/>
  <c r="E61" i="97"/>
  <c r="I60" i="97"/>
  <c r="H60" i="97"/>
  <c r="G60" i="97"/>
  <c r="F60" i="97"/>
  <c r="E60" i="97"/>
  <c r="I59" i="97"/>
  <c r="H59" i="97"/>
  <c r="G59" i="97"/>
  <c r="F59" i="97"/>
  <c r="E59" i="97"/>
  <c r="I58" i="97"/>
  <c r="H58" i="97"/>
  <c r="G58" i="97"/>
  <c r="F58" i="97"/>
  <c r="E58" i="97"/>
  <c r="I57" i="97"/>
  <c r="H57" i="97"/>
  <c r="G57" i="97"/>
  <c r="F57" i="97"/>
  <c r="E57" i="97"/>
  <c r="I56" i="97"/>
  <c r="H56" i="97"/>
  <c r="G56" i="97"/>
  <c r="F56" i="97"/>
  <c r="E56" i="97"/>
  <c r="I55" i="97"/>
  <c r="H55" i="97"/>
  <c r="G55" i="97"/>
  <c r="F55" i="97"/>
  <c r="E55" i="97"/>
  <c r="I54" i="97"/>
  <c r="H54" i="97"/>
  <c r="G54" i="97"/>
  <c r="F54" i="97"/>
  <c r="E54" i="97"/>
  <c r="I53" i="97"/>
  <c r="H53" i="97"/>
  <c r="G53" i="97"/>
  <c r="F53" i="97"/>
  <c r="E53" i="97"/>
  <c r="I52" i="97"/>
  <c r="H52" i="97"/>
  <c r="G52" i="97"/>
  <c r="F52" i="97"/>
  <c r="E52" i="97"/>
  <c r="I51" i="97"/>
  <c r="H51" i="97"/>
  <c r="G51" i="97"/>
  <c r="F51" i="97"/>
  <c r="E51" i="97"/>
  <c r="I50" i="97"/>
  <c r="H50" i="97"/>
  <c r="G50" i="97"/>
  <c r="F50" i="97"/>
  <c r="E50" i="97"/>
  <c r="I49" i="97"/>
  <c r="H49" i="97"/>
  <c r="G49" i="97"/>
  <c r="F49" i="97"/>
  <c r="E49" i="97"/>
  <c r="I48" i="97"/>
  <c r="H48" i="97"/>
  <c r="G48" i="97"/>
  <c r="F48" i="97"/>
  <c r="E48" i="97"/>
  <c r="I47" i="97"/>
  <c r="H47" i="97"/>
  <c r="G47" i="97"/>
  <c r="F47" i="97"/>
  <c r="E47" i="97"/>
  <c r="I46" i="97"/>
  <c r="H46" i="97"/>
  <c r="G46" i="97"/>
  <c r="F46" i="97"/>
  <c r="E46" i="97"/>
  <c r="I45" i="97"/>
  <c r="H45" i="97"/>
  <c r="G45" i="97"/>
  <c r="F45" i="97"/>
  <c r="E45" i="97"/>
  <c r="I44" i="97"/>
  <c r="H44" i="97"/>
  <c r="G44" i="97"/>
  <c r="F44" i="97"/>
  <c r="E44" i="97"/>
  <c r="I43" i="97"/>
  <c r="H43" i="97"/>
  <c r="G43" i="97"/>
  <c r="F43" i="97"/>
  <c r="E43" i="97"/>
  <c r="I42" i="97"/>
  <c r="H42" i="97"/>
  <c r="G42" i="97"/>
  <c r="F42" i="97"/>
  <c r="E42" i="97"/>
  <c r="I41" i="97"/>
  <c r="H41" i="97"/>
  <c r="G41" i="97"/>
  <c r="F41" i="97"/>
  <c r="E41" i="97"/>
  <c r="I40" i="97"/>
  <c r="H40" i="97"/>
  <c r="G40" i="97"/>
  <c r="F40" i="97"/>
  <c r="E40" i="97"/>
  <c r="I39" i="97"/>
  <c r="H39" i="97"/>
  <c r="G39" i="97"/>
  <c r="F39" i="97"/>
  <c r="E39" i="97"/>
  <c r="I38" i="97"/>
  <c r="H38" i="97"/>
  <c r="G38" i="97"/>
  <c r="F38" i="97"/>
  <c r="E38" i="97"/>
  <c r="I37" i="97"/>
  <c r="H37" i="97"/>
  <c r="G37" i="97"/>
  <c r="F37" i="97"/>
  <c r="E37" i="97"/>
  <c r="I36" i="97"/>
  <c r="H36" i="97"/>
  <c r="G36" i="97"/>
  <c r="F36" i="97"/>
  <c r="E36" i="97"/>
  <c r="I35" i="97"/>
  <c r="H35" i="97"/>
  <c r="G35" i="97"/>
  <c r="F35" i="97"/>
  <c r="E35" i="97"/>
  <c r="I34" i="97"/>
  <c r="H34" i="97"/>
  <c r="G34" i="97"/>
  <c r="F34" i="97"/>
  <c r="E34" i="97"/>
  <c r="I33" i="97"/>
  <c r="H33" i="97"/>
  <c r="G33" i="97"/>
  <c r="F33" i="97"/>
  <c r="E33" i="97"/>
  <c r="I32" i="97"/>
  <c r="H32" i="97"/>
  <c r="G32" i="97"/>
  <c r="F32" i="97"/>
  <c r="E32" i="97"/>
  <c r="I31" i="97"/>
  <c r="H31" i="97"/>
  <c r="G31" i="97"/>
  <c r="F31" i="97"/>
  <c r="E31" i="97"/>
  <c r="I30" i="97"/>
  <c r="H30" i="97"/>
  <c r="G30" i="97"/>
  <c r="F30" i="97"/>
  <c r="E30" i="97"/>
  <c r="I29" i="97"/>
  <c r="H29" i="97"/>
  <c r="G29" i="97"/>
  <c r="F29" i="97"/>
  <c r="E29" i="97"/>
  <c r="I28" i="97"/>
  <c r="H28" i="97"/>
  <c r="G28" i="97"/>
  <c r="F28" i="97"/>
  <c r="E28" i="97"/>
  <c r="I27" i="97"/>
  <c r="H27" i="97"/>
  <c r="G27" i="97"/>
  <c r="F27" i="97"/>
  <c r="E27" i="97"/>
  <c r="I26" i="97"/>
  <c r="H26" i="97"/>
  <c r="G26" i="97"/>
  <c r="F26" i="97"/>
  <c r="E26" i="97"/>
  <c r="I25" i="97"/>
  <c r="H25" i="97"/>
  <c r="G25" i="97"/>
  <c r="F25" i="97"/>
  <c r="E25" i="97"/>
  <c r="I24" i="97"/>
  <c r="H24" i="97"/>
  <c r="G24" i="97"/>
  <c r="F24" i="97"/>
  <c r="E24" i="97"/>
  <c r="I23" i="97"/>
  <c r="H23" i="97"/>
  <c r="G23" i="97"/>
  <c r="F23" i="97"/>
  <c r="E23" i="97"/>
  <c r="I22" i="97"/>
  <c r="H22" i="97"/>
  <c r="G22" i="97"/>
  <c r="F22" i="97"/>
  <c r="E22" i="97"/>
  <c r="I21" i="97"/>
  <c r="H21" i="97"/>
  <c r="G21" i="97"/>
  <c r="F21" i="97"/>
  <c r="E21" i="97"/>
  <c r="I20" i="97"/>
  <c r="H20" i="97"/>
  <c r="G20" i="97"/>
  <c r="F20" i="97"/>
  <c r="E20" i="97"/>
  <c r="I19" i="97"/>
  <c r="H19" i="97"/>
  <c r="G19" i="97"/>
  <c r="F19" i="97"/>
  <c r="E19" i="97"/>
  <c r="I18" i="97"/>
  <c r="H18" i="97"/>
  <c r="G18" i="97"/>
  <c r="F18" i="97"/>
  <c r="E18" i="97"/>
  <c r="I17" i="97"/>
  <c r="H17" i="97"/>
  <c r="G17" i="97"/>
  <c r="F17" i="97"/>
  <c r="E17" i="97"/>
  <c r="I16" i="97"/>
  <c r="H16" i="97"/>
  <c r="G16" i="97"/>
  <c r="F16" i="97"/>
  <c r="E16" i="97"/>
  <c r="I15" i="97"/>
  <c r="H15" i="97"/>
  <c r="G15" i="97"/>
  <c r="F15" i="97"/>
  <c r="E15" i="97"/>
  <c r="I14" i="97"/>
  <c r="H14" i="97"/>
  <c r="G14" i="97"/>
  <c r="F14" i="97"/>
  <c r="E14" i="97"/>
  <c r="I13" i="97"/>
  <c r="H13" i="97"/>
  <c r="G13" i="97"/>
  <c r="F13" i="97"/>
  <c r="E13" i="97"/>
  <c r="I12" i="97"/>
  <c r="H12" i="97"/>
  <c r="G12" i="97"/>
  <c r="F12" i="97"/>
  <c r="E12" i="97"/>
  <c r="I11" i="97"/>
  <c r="H11" i="97"/>
  <c r="G11" i="97"/>
  <c r="F11" i="97"/>
  <c r="E11" i="97"/>
  <c r="I10" i="97"/>
  <c r="H10" i="97"/>
  <c r="G10" i="97"/>
  <c r="F10" i="97"/>
  <c r="E10" i="97"/>
  <c r="I9" i="97"/>
  <c r="H9" i="97"/>
  <c r="G9" i="97"/>
  <c r="F9" i="97"/>
  <c r="E9" i="97"/>
  <c r="I8" i="97"/>
  <c r="H8" i="97"/>
  <c r="G8" i="97"/>
  <c r="F8" i="97"/>
  <c r="E8" i="97"/>
  <c r="I7" i="97"/>
  <c r="H7" i="97"/>
  <c r="G7" i="97"/>
  <c r="F7" i="97"/>
  <c r="E7" i="97"/>
  <c r="I6" i="97"/>
  <c r="H6" i="97"/>
  <c r="G6" i="97"/>
  <c r="F6" i="97"/>
  <c r="E6" i="97"/>
  <c r="I5" i="97"/>
  <c r="H5" i="97"/>
  <c r="G5" i="97"/>
  <c r="F5" i="97"/>
  <c r="E5" i="97"/>
  <c r="I4" i="97"/>
  <c r="H4" i="97"/>
  <c r="G4" i="97"/>
  <c r="F4" i="97"/>
  <c r="E4" i="97"/>
  <c r="I3" i="97"/>
  <c r="H3" i="97"/>
  <c r="G3" i="97"/>
  <c r="F3" i="97"/>
  <c r="E3" i="97"/>
  <c r="G4" i="96"/>
  <c r="H4" i="96"/>
  <c r="G5" i="96"/>
  <c r="H5" i="96"/>
  <c r="G6" i="96"/>
  <c r="H6" i="96"/>
  <c r="G7" i="96"/>
  <c r="H7" i="96"/>
  <c r="G8" i="96"/>
  <c r="H8" i="96"/>
  <c r="G9" i="96"/>
  <c r="H9" i="96"/>
  <c r="G10" i="96"/>
  <c r="H10" i="96"/>
  <c r="G11" i="96"/>
  <c r="H11" i="96"/>
  <c r="G12" i="96"/>
  <c r="H12" i="96"/>
  <c r="G13" i="96"/>
  <c r="H13" i="96"/>
  <c r="G14" i="96"/>
  <c r="H14" i="96"/>
  <c r="G15" i="96"/>
  <c r="H15" i="96"/>
  <c r="G16" i="96"/>
  <c r="H16" i="96"/>
  <c r="G17" i="96"/>
  <c r="H17" i="96"/>
  <c r="G18" i="96"/>
  <c r="H18" i="96"/>
  <c r="G19" i="96"/>
  <c r="H19" i="96"/>
  <c r="G20" i="96"/>
  <c r="H20" i="96"/>
  <c r="G21" i="96"/>
  <c r="H21" i="96"/>
  <c r="G22" i="96"/>
  <c r="H22" i="96"/>
  <c r="G23" i="96"/>
  <c r="H23" i="96"/>
  <c r="G24" i="96"/>
  <c r="H24" i="96"/>
  <c r="G25" i="96"/>
  <c r="H25" i="96"/>
  <c r="G26" i="96"/>
  <c r="H26" i="96"/>
  <c r="G27" i="96"/>
  <c r="H27" i="96"/>
  <c r="G28" i="96"/>
  <c r="H28" i="96"/>
  <c r="G29" i="96"/>
  <c r="H29" i="96"/>
  <c r="G30" i="96"/>
  <c r="H30" i="96"/>
  <c r="G31" i="96"/>
  <c r="H31" i="96"/>
  <c r="G32" i="96"/>
  <c r="H32" i="96"/>
  <c r="G33" i="96"/>
  <c r="H33" i="96"/>
  <c r="G34" i="96"/>
  <c r="H34" i="96"/>
  <c r="G35" i="96"/>
  <c r="H35" i="96"/>
  <c r="G36" i="96"/>
  <c r="H36" i="96"/>
  <c r="G37" i="96"/>
  <c r="H37" i="96"/>
  <c r="G38" i="96"/>
  <c r="H38" i="96"/>
  <c r="G39" i="96"/>
  <c r="H39" i="96"/>
  <c r="G40" i="96"/>
  <c r="H40" i="96"/>
  <c r="G41" i="96"/>
  <c r="H41" i="96"/>
  <c r="G42" i="96"/>
  <c r="H42" i="96"/>
  <c r="G43" i="96"/>
  <c r="H43" i="96"/>
  <c r="G44" i="96"/>
  <c r="H44" i="96"/>
  <c r="G45" i="96"/>
  <c r="H45" i="96"/>
  <c r="G46" i="96"/>
  <c r="H46" i="96"/>
  <c r="G47" i="96"/>
  <c r="H47" i="96"/>
  <c r="G48" i="96"/>
  <c r="H48" i="96"/>
  <c r="G49" i="96"/>
  <c r="H49" i="96"/>
  <c r="G50" i="96"/>
  <c r="H50" i="96"/>
  <c r="G51" i="96"/>
  <c r="H51" i="96"/>
  <c r="G52" i="96"/>
  <c r="H52" i="96"/>
  <c r="G53" i="96"/>
  <c r="H53" i="96"/>
  <c r="G54" i="96"/>
  <c r="H54" i="96"/>
  <c r="G55" i="96"/>
  <c r="H55" i="96"/>
  <c r="G56" i="96"/>
  <c r="H56" i="96"/>
  <c r="G57" i="96"/>
  <c r="H57" i="96"/>
  <c r="G58" i="96"/>
  <c r="H58" i="96"/>
  <c r="G59" i="96"/>
  <c r="H59" i="96"/>
  <c r="G60" i="96"/>
  <c r="H60" i="96"/>
  <c r="G61" i="96"/>
  <c r="H61" i="96"/>
  <c r="G62" i="96"/>
  <c r="H62" i="96"/>
  <c r="G63" i="96"/>
  <c r="H63" i="96"/>
  <c r="G64" i="96"/>
  <c r="H64" i="96"/>
  <c r="G65" i="96"/>
  <c r="H65" i="96"/>
  <c r="G66" i="96"/>
  <c r="H66" i="96"/>
  <c r="G67" i="96"/>
  <c r="H67" i="96"/>
  <c r="G68" i="96"/>
  <c r="H68" i="96"/>
  <c r="G69" i="96"/>
  <c r="H69" i="96"/>
  <c r="G70" i="96"/>
  <c r="H70" i="96"/>
  <c r="G71" i="96"/>
  <c r="H71" i="96"/>
  <c r="G72" i="96"/>
  <c r="H72" i="96"/>
  <c r="G73" i="96"/>
  <c r="H73" i="96"/>
  <c r="G74" i="96"/>
  <c r="H74" i="96"/>
  <c r="G75" i="96"/>
  <c r="H75" i="96"/>
  <c r="G76" i="96"/>
  <c r="H76" i="96"/>
  <c r="G77" i="96"/>
  <c r="H77" i="96"/>
  <c r="G78" i="96"/>
  <c r="H78" i="96"/>
  <c r="G79" i="96"/>
  <c r="H79" i="96"/>
  <c r="G80" i="96"/>
  <c r="H80" i="96"/>
  <c r="G81" i="96"/>
  <c r="H81" i="96"/>
  <c r="G82" i="96"/>
  <c r="H82" i="96"/>
  <c r="G83" i="96"/>
  <c r="H83" i="96"/>
  <c r="G84" i="96"/>
  <c r="H84" i="96"/>
  <c r="G85" i="96"/>
  <c r="H85" i="96"/>
  <c r="G86" i="96"/>
  <c r="H86" i="96"/>
  <c r="G87" i="96"/>
  <c r="H87" i="96"/>
  <c r="G88" i="96"/>
  <c r="H88" i="96"/>
  <c r="G89" i="96"/>
  <c r="H89" i="96"/>
  <c r="G90" i="96"/>
  <c r="H90" i="96"/>
  <c r="G91" i="96"/>
  <c r="H91" i="96"/>
  <c r="G92" i="96"/>
  <c r="H92" i="96"/>
  <c r="G93" i="96"/>
  <c r="H93" i="96"/>
  <c r="G94" i="96"/>
  <c r="H94" i="96"/>
  <c r="G95" i="96"/>
  <c r="H95" i="96"/>
  <c r="G96" i="96"/>
  <c r="H96" i="96"/>
  <c r="G97" i="96"/>
  <c r="H97" i="96"/>
  <c r="G98" i="96"/>
  <c r="H98" i="96"/>
  <c r="G99" i="96"/>
  <c r="H99" i="96"/>
  <c r="G100" i="96"/>
  <c r="H100" i="96"/>
  <c r="G101" i="96"/>
  <c r="H101" i="96"/>
  <c r="G102" i="96"/>
  <c r="H102" i="96"/>
  <c r="G103" i="96"/>
  <c r="H103" i="96"/>
  <c r="G104" i="96"/>
  <c r="H104" i="96"/>
  <c r="G105" i="96"/>
  <c r="H105" i="96"/>
  <c r="G106" i="96"/>
  <c r="H106" i="96"/>
  <c r="G107" i="96"/>
  <c r="H107" i="96"/>
  <c r="G108" i="96"/>
  <c r="H108" i="96"/>
  <c r="G109" i="96"/>
  <c r="H109" i="96"/>
  <c r="G110" i="96"/>
  <c r="H110" i="96"/>
  <c r="G111" i="96"/>
  <c r="H111" i="96"/>
  <c r="G112" i="96"/>
  <c r="H112" i="96"/>
  <c r="G113" i="96"/>
  <c r="H113" i="96"/>
  <c r="G114" i="96"/>
  <c r="H114" i="96"/>
  <c r="G115" i="96"/>
  <c r="H115" i="96"/>
  <c r="G116" i="96"/>
  <c r="H116" i="96"/>
  <c r="G117" i="96"/>
  <c r="H117" i="96"/>
  <c r="G118" i="96"/>
  <c r="H118" i="96"/>
  <c r="G119" i="96"/>
  <c r="H119" i="96"/>
  <c r="G120" i="96"/>
  <c r="H120" i="96"/>
  <c r="G121" i="96"/>
  <c r="H121" i="96"/>
  <c r="G122" i="96"/>
  <c r="H122" i="96"/>
  <c r="G123" i="96"/>
  <c r="H123" i="96"/>
  <c r="G124" i="96"/>
  <c r="H124" i="96"/>
  <c r="G125" i="96"/>
  <c r="H125" i="96"/>
  <c r="G126" i="96"/>
  <c r="H126" i="96"/>
  <c r="G127" i="96"/>
  <c r="H127" i="96"/>
  <c r="G128" i="96"/>
  <c r="H128" i="96"/>
  <c r="G129" i="96"/>
  <c r="H129" i="96"/>
  <c r="G130" i="96"/>
  <c r="H130" i="96"/>
  <c r="G131" i="96"/>
  <c r="H131" i="96"/>
  <c r="G132" i="96"/>
  <c r="H132" i="96"/>
  <c r="G133" i="96"/>
  <c r="H133" i="96"/>
  <c r="G134" i="96"/>
  <c r="H134" i="96"/>
  <c r="G135" i="96"/>
  <c r="H135" i="96"/>
  <c r="G136" i="96"/>
  <c r="H136" i="96"/>
  <c r="G137" i="96"/>
  <c r="H137" i="96"/>
  <c r="G138" i="96"/>
  <c r="H138" i="96"/>
  <c r="G139" i="96"/>
  <c r="H139" i="96"/>
  <c r="G140" i="96"/>
  <c r="H140" i="96"/>
  <c r="G141" i="96"/>
  <c r="H141" i="96"/>
  <c r="G142" i="96"/>
  <c r="H142" i="96"/>
  <c r="G143" i="96"/>
  <c r="H143" i="96"/>
  <c r="G144" i="96"/>
  <c r="H144" i="96"/>
  <c r="G145" i="96"/>
  <c r="H145" i="96"/>
  <c r="G146" i="96"/>
  <c r="H146" i="96"/>
  <c r="G147" i="96"/>
  <c r="H147" i="96"/>
  <c r="G148" i="96"/>
  <c r="H148" i="96"/>
  <c r="G149" i="96"/>
  <c r="H149" i="96"/>
  <c r="G150" i="96"/>
  <c r="H150" i="96"/>
  <c r="G151" i="96"/>
  <c r="H151" i="96"/>
  <c r="G152" i="96"/>
  <c r="H152" i="96"/>
  <c r="G153" i="96"/>
  <c r="H153" i="96"/>
  <c r="G154" i="96"/>
  <c r="H154" i="96"/>
  <c r="G155" i="96"/>
  <c r="H155" i="96"/>
  <c r="G156" i="96"/>
  <c r="H156" i="96"/>
  <c r="G157" i="96"/>
  <c r="H157" i="96"/>
  <c r="G158" i="96"/>
  <c r="H158" i="96"/>
  <c r="G159" i="96"/>
  <c r="H159" i="96"/>
  <c r="G160" i="96"/>
  <c r="H160" i="96"/>
  <c r="G161" i="96"/>
  <c r="H161" i="96"/>
  <c r="G162" i="96"/>
  <c r="H162" i="96"/>
  <c r="G163" i="96"/>
  <c r="H163" i="96"/>
  <c r="G164" i="96"/>
  <c r="H164" i="96"/>
  <c r="G165" i="96"/>
  <c r="H165" i="96"/>
  <c r="G166" i="96"/>
  <c r="H166" i="96"/>
  <c r="G167" i="96"/>
  <c r="H167" i="96"/>
  <c r="G168" i="96"/>
  <c r="H168" i="96"/>
  <c r="G169" i="96"/>
  <c r="H169" i="96"/>
  <c r="G170" i="96"/>
  <c r="H170" i="96"/>
  <c r="G171" i="96"/>
  <c r="H171" i="96"/>
  <c r="G172" i="96"/>
  <c r="H172" i="96"/>
  <c r="G173" i="96"/>
  <c r="H173" i="96"/>
  <c r="G174" i="96"/>
  <c r="H174" i="96"/>
  <c r="G175" i="96"/>
  <c r="H175" i="96"/>
  <c r="G176" i="96"/>
  <c r="H176" i="96"/>
  <c r="G177" i="96"/>
  <c r="H177" i="96"/>
  <c r="G178" i="96"/>
  <c r="H178" i="96"/>
  <c r="G179" i="96"/>
  <c r="H179" i="96"/>
  <c r="G180" i="96"/>
  <c r="H180" i="96"/>
  <c r="G181" i="96"/>
  <c r="H181" i="96"/>
  <c r="G182" i="96"/>
  <c r="H182" i="96"/>
  <c r="G183" i="96"/>
  <c r="H183" i="96"/>
  <c r="G184" i="96"/>
  <c r="H184" i="96"/>
  <c r="G185" i="96"/>
  <c r="H185" i="96"/>
  <c r="G186" i="96"/>
  <c r="H186" i="96"/>
  <c r="G187" i="96"/>
  <c r="H187" i="96"/>
  <c r="G188" i="96"/>
  <c r="H188" i="96"/>
  <c r="G189" i="96"/>
  <c r="H189" i="96"/>
  <c r="G190" i="96"/>
  <c r="H190" i="96"/>
  <c r="G191" i="96"/>
  <c r="H191" i="96"/>
  <c r="G192" i="96"/>
  <c r="H192" i="96"/>
  <c r="G193" i="96"/>
  <c r="H193" i="96"/>
  <c r="G194" i="96"/>
  <c r="H194" i="96"/>
  <c r="G195" i="96"/>
  <c r="H195" i="96"/>
  <c r="G196" i="96"/>
  <c r="H196" i="96"/>
  <c r="G197" i="96"/>
  <c r="H197" i="96"/>
  <c r="G198" i="96"/>
  <c r="H198" i="96"/>
  <c r="G199" i="96"/>
  <c r="H199" i="96"/>
  <c r="G200" i="96"/>
  <c r="H200" i="96"/>
  <c r="G201" i="96"/>
  <c r="H201" i="96"/>
  <c r="G202" i="96"/>
  <c r="H202" i="96"/>
  <c r="G203" i="96"/>
  <c r="H203" i="96"/>
  <c r="G204" i="96"/>
  <c r="H204" i="96"/>
  <c r="G205" i="96"/>
  <c r="H205" i="96"/>
  <c r="G206" i="96"/>
  <c r="H206" i="96"/>
  <c r="G207" i="96"/>
  <c r="H207" i="96"/>
  <c r="G208" i="96"/>
  <c r="H208" i="96"/>
  <c r="G209" i="96"/>
  <c r="H209" i="96"/>
  <c r="G210" i="96"/>
  <c r="H210" i="96"/>
  <c r="G211" i="96"/>
  <c r="H211" i="96"/>
  <c r="G212" i="96"/>
  <c r="H212" i="96"/>
  <c r="G213" i="96"/>
  <c r="H213" i="96"/>
  <c r="G214" i="96"/>
  <c r="H214" i="96"/>
  <c r="G215" i="96"/>
  <c r="H215" i="96"/>
  <c r="G216" i="96"/>
  <c r="H216" i="96"/>
  <c r="G217" i="96"/>
  <c r="H217" i="96"/>
  <c r="G218" i="96"/>
  <c r="H218" i="96"/>
  <c r="G219" i="96"/>
  <c r="H219" i="96"/>
  <c r="G220" i="96"/>
  <c r="H220" i="96"/>
  <c r="G221" i="96"/>
  <c r="H221" i="96"/>
  <c r="G222" i="96"/>
  <c r="H222" i="96"/>
  <c r="G223" i="96"/>
  <c r="H223" i="96"/>
  <c r="G224" i="96"/>
  <c r="H224" i="96"/>
  <c r="G225" i="96"/>
  <c r="H225" i="96"/>
  <c r="G226" i="96"/>
  <c r="H226" i="96"/>
  <c r="G227" i="96"/>
  <c r="H227" i="96"/>
  <c r="G228" i="96"/>
  <c r="H228" i="96"/>
  <c r="G229" i="96"/>
  <c r="H229" i="96"/>
  <c r="G230" i="96"/>
  <c r="H230" i="96"/>
  <c r="G231" i="96"/>
  <c r="H231" i="96"/>
  <c r="G232" i="96"/>
  <c r="H232" i="96"/>
  <c r="G233" i="96"/>
  <c r="H233" i="96"/>
  <c r="G234" i="96"/>
  <c r="H234" i="96"/>
  <c r="G235" i="96"/>
  <c r="H235" i="96"/>
  <c r="G236" i="96"/>
  <c r="H236" i="96"/>
  <c r="G237" i="96"/>
  <c r="H237" i="96"/>
  <c r="G238" i="96"/>
  <c r="H238" i="96"/>
  <c r="G239" i="96"/>
  <c r="H239" i="96"/>
  <c r="G240" i="96"/>
  <c r="H240" i="96"/>
  <c r="G241" i="96"/>
  <c r="H241" i="96"/>
  <c r="G242" i="96"/>
  <c r="H242" i="96"/>
  <c r="G243" i="96"/>
  <c r="H243" i="96"/>
  <c r="G244" i="96"/>
  <c r="H244" i="96"/>
  <c r="G245" i="96"/>
  <c r="H245" i="96"/>
  <c r="G246" i="96"/>
  <c r="H246" i="96"/>
  <c r="G247" i="96"/>
  <c r="H247" i="96"/>
  <c r="G248" i="96"/>
  <c r="H248" i="96"/>
  <c r="G249" i="96"/>
  <c r="H249" i="96"/>
  <c r="G250" i="96"/>
  <c r="H250" i="96"/>
  <c r="G251" i="96"/>
  <c r="H251" i="96"/>
  <c r="G252" i="96"/>
  <c r="H252" i="96"/>
  <c r="G253" i="96"/>
  <c r="H253" i="96"/>
  <c r="G254" i="96"/>
  <c r="H254" i="96"/>
  <c r="G255" i="96"/>
  <c r="H255" i="96"/>
  <c r="G256" i="96"/>
  <c r="H256" i="96"/>
  <c r="G257" i="96"/>
  <c r="H257" i="96"/>
  <c r="G258" i="96"/>
  <c r="H258" i="96"/>
  <c r="G259" i="96"/>
  <c r="H259" i="96"/>
  <c r="G260" i="96"/>
  <c r="H260" i="96"/>
  <c r="G261" i="96"/>
  <c r="H261" i="96"/>
  <c r="G262" i="96"/>
  <c r="H262" i="96"/>
  <c r="G263" i="96"/>
  <c r="H263" i="96"/>
  <c r="G264" i="96"/>
  <c r="H264" i="96"/>
  <c r="G265" i="96"/>
  <c r="H265" i="96"/>
  <c r="G266" i="96"/>
  <c r="H266" i="96"/>
  <c r="G267" i="96"/>
  <c r="H267" i="96"/>
  <c r="G268" i="96"/>
  <c r="H268" i="96"/>
  <c r="G269" i="96"/>
  <c r="H269" i="96"/>
  <c r="G270" i="96"/>
  <c r="H270" i="96"/>
  <c r="G271" i="96"/>
  <c r="H271" i="96"/>
  <c r="G272" i="96"/>
  <c r="H272" i="96"/>
  <c r="G273" i="96"/>
  <c r="H273" i="96"/>
  <c r="G274" i="96"/>
  <c r="H274" i="96"/>
  <c r="G275" i="96"/>
  <c r="H275" i="96"/>
  <c r="G276" i="96"/>
  <c r="H276" i="96"/>
  <c r="G277" i="96"/>
  <c r="H277" i="96"/>
  <c r="G278" i="96"/>
  <c r="H278" i="96"/>
  <c r="G279" i="96"/>
  <c r="H279" i="96"/>
  <c r="G280" i="96"/>
  <c r="H280" i="96"/>
  <c r="G281" i="96"/>
  <c r="H281" i="96"/>
  <c r="G282" i="96"/>
  <c r="H282" i="96"/>
  <c r="G283" i="96"/>
  <c r="H283" i="96"/>
  <c r="G284" i="96"/>
  <c r="H284" i="96"/>
  <c r="G285" i="96"/>
  <c r="H285" i="96"/>
  <c r="G286" i="96"/>
  <c r="H286" i="96"/>
  <c r="G287" i="96"/>
  <c r="H287" i="96"/>
  <c r="G288" i="96"/>
  <c r="H288" i="96"/>
  <c r="G289" i="96"/>
  <c r="H289" i="96"/>
  <c r="G290" i="96"/>
  <c r="H290" i="96"/>
  <c r="G291" i="96"/>
  <c r="H291" i="96"/>
  <c r="G292" i="96"/>
  <c r="H292" i="96"/>
  <c r="G293" i="96"/>
  <c r="H293" i="96"/>
  <c r="G294" i="96"/>
  <c r="H294" i="96"/>
  <c r="G295" i="96"/>
  <c r="H295" i="96"/>
  <c r="G296" i="96"/>
  <c r="H296" i="96"/>
  <c r="G297" i="96"/>
  <c r="H297" i="96"/>
  <c r="G298" i="96"/>
  <c r="H298" i="96"/>
  <c r="G299" i="96"/>
  <c r="H299" i="96"/>
  <c r="G300" i="96"/>
  <c r="H300" i="96"/>
  <c r="G301" i="96"/>
  <c r="H301" i="96"/>
  <c r="G302" i="96"/>
  <c r="H302" i="96"/>
  <c r="G303" i="96"/>
  <c r="H303" i="96"/>
  <c r="G304" i="96"/>
  <c r="H304" i="96"/>
  <c r="G305" i="96"/>
  <c r="H305" i="96"/>
  <c r="G306" i="96"/>
  <c r="H306" i="96"/>
  <c r="G307" i="96"/>
  <c r="H307" i="96"/>
  <c r="G308" i="96"/>
  <c r="H308" i="96"/>
  <c r="G309" i="96"/>
  <c r="H309" i="96"/>
  <c r="G310" i="96"/>
  <c r="H310" i="96"/>
  <c r="G311" i="96"/>
  <c r="H311" i="96"/>
  <c r="G312" i="96"/>
  <c r="H312" i="96"/>
  <c r="G313" i="96"/>
  <c r="H313" i="96"/>
  <c r="G314" i="96"/>
  <c r="H314" i="96"/>
  <c r="G315" i="96"/>
  <c r="H315" i="96"/>
  <c r="G316" i="96"/>
  <c r="H316" i="96"/>
  <c r="G317" i="96"/>
  <c r="H317" i="96"/>
  <c r="G318" i="96"/>
  <c r="H318" i="96"/>
  <c r="G319" i="96"/>
  <c r="H319" i="96"/>
  <c r="G320" i="96"/>
  <c r="H320" i="96"/>
  <c r="G321" i="96"/>
  <c r="H321" i="96"/>
  <c r="G322" i="96"/>
  <c r="H322" i="96"/>
  <c r="G323" i="96"/>
  <c r="H323" i="96"/>
  <c r="G324" i="96"/>
  <c r="H324" i="96"/>
  <c r="G325" i="96"/>
  <c r="H325" i="96"/>
  <c r="G326" i="96"/>
  <c r="H326" i="96"/>
  <c r="G327" i="96"/>
  <c r="H327" i="96"/>
  <c r="G328" i="96"/>
  <c r="H328" i="96"/>
  <c r="G329" i="96"/>
  <c r="H329" i="96"/>
  <c r="G330" i="96"/>
  <c r="H330" i="96"/>
  <c r="G331" i="96"/>
  <c r="H331" i="96"/>
  <c r="G332" i="96"/>
  <c r="H332" i="96"/>
  <c r="G333" i="96"/>
  <c r="H333" i="96"/>
  <c r="G334" i="96"/>
  <c r="H334" i="96"/>
  <c r="G335" i="96"/>
  <c r="H335" i="96"/>
  <c r="G337" i="96"/>
  <c r="H337" i="96"/>
  <c r="H3" i="96"/>
  <c r="G3" i="96"/>
  <c r="F4" i="96"/>
  <c r="F5" i="96"/>
  <c r="F6" i="96"/>
  <c r="F7" i="96"/>
  <c r="F8" i="96"/>
  <c r="F9" i="96"/>
  <c r="F10" i="96"/>
  <c r="F11" i="96"/>
  <c r="F12" i="96"/>
  <c r="F13" i="96"/>
  <c r="F14" i="96"/>
  <c r="F15" i="96"/>
  <c r="F16" i="96"/>
  <c r="F17" i="96"/>
  <c r="F18" i="96"/>
  <c r="F19" i="96"/>
  <c r="F20" i="96"/>
  <c r="F21" i="96"/>
  <c r="F22" i="96"/>
  <c r="F23" i="96"/>
  <c r="F24" i="96"/>
  <c r="F25" i="96"/>
  <c r="F26" i="96"/>
  <c r="F27" i="96"/>
  <c r="F28" i="96"/>
  <c r="F29" i="96"/>
  <c r="F30" i="96"/>
  <c r="F31" i="96"/>
  <c r="F32" i="96"/>
  <c r="F33" i="96"/>
  <c r="F34" i="96"/>
  <c r="F35" i="96"/>
  <c r="F36" i="96"/>
  <c r="F37" i="96"/>
  <c r="F38" i="96"/>
  <c r="F39" i="96"/>
  <c r="F40" i="96"/>
  <c r="F41" i="96"/>
  <c r="F42" i="96"/>
  <c r="F43" i="96"/>
  <c r="F44" i="96"/>
  <c r="F45" i="96"/>
  <c r="F46" i="96"/>
  <c r="F47" i="96"/>
  <c r="F48" i="96"/>
  <c r="F49" i="96"/>
  <c r="F50" i="96"/>
  <c r="F51" i="96"/>
  <c r="F52" i="96"/>
  <c r="F53" i="96"/>
  <c r="F54" i="96"/>
  <c r="F55" i="96"/>
  <c r="F56" i="96"/>
  <c r="F57" i="96"/>
  <c r="F58" i="96"/>
  <c r="F59" i="96"/>
  <c r="F60" i="96"/>
  <c r="F61" i="96"/>
  <c r="F62" i="96"/>
  <c r="F63" i="96"/>
  <c r="F64" i="96"/>
  <c r="F65" i="96"/>
  <c r="F66" i="96"/>
  <c r="F67" i="96"/>
  <c r="F68" i="96"/>
  <c r="F69" i="96"/>
  <c r="F70" i="96"/>
  <c r="F71" i="96"/>
  <c r="F72" i="96"/>
  <c r="F73" i="96"/>
  <c r="F74" i="96"/>
  <c r="F75" i="96"/>
  <c r="F76" i="96"/>
  <c r="F77" i="96"/>
  <c r="F78" i="96"/>
  <c r="F79" i="96"/>
  <c r="F80" i="96"/>
  <c r="F81" i="96"/>
  <c r="F82" i="96"/>
  <c r="F83" i="96"/>
  <c r="F84" i="96"/>
  <c r="F85" i="96"/>
  <c r="F86" i="96"/>
  <c r="F87" i="96"/>
  <c r="F88" i="96"/>
  <c r="F89" i="96"/>
  <c r="F90" i="96"/>
  <c r="F91" i="96"/>
  <c r="F92" i="96"/>
  <c r="F93" i="96"/>
  <c r="F94" i="96"/>
  <c r="F95" i="96"/>
  <c r="F96" i="96"/>
  <c r="F97" i="96"/>
  <c r="F98" i="96"/>
  <c r="F99" i="96"/>
  <c r="F100" i="96"/>
  <c r="F101" i="96"/>
  <c r="F102" i="96"/>
  <c r="F103" i="96"/>
  <c r="F104" i="96"/>
  <c r="F105" i="96"/>
  <c r="F106" i="96"/>
  <c r="F107" i="96"/>
  <c r="F108" i="96"/>
  <c r="F109" i="96"/>
  <c r="F110" i="96"/>
  <c r="F111" i="96"/>
  <c r="F112" i="96"/>
  <c r="F113" i="96"/>
  <c r="F114" i="96"/>
  <c r="F115" i="96"/>
  <c r="F116" i="96"/>
  <c r="F117" i="96"/>
  <c r="F118" i="96"/>
  <c r="F119" i="96"/>
  <c r="F120" i="96"/>
  <c r="F121" i="96"/>
  <c r="F122" i="96"/>
  <c r="F123" i="96"/>
  <c r="F124" i="96"/>
  <c r="F125" i="96"/>
  <c r="F126" i="96"/>
  <c r="F127" i="96"/>
  <c r="F128" i="96"/>
  <c r="F129" i="96"/>
  <c r="F130" i="96"/>
  <c r="F131" i="96"/>
  <c r="F132" i="96"/>
  <c r="F133" i="96"/>
  <c r="F134" i="96"/>
  <c r="F135" i="96"/>
  <c r="F136" i="96"/>
  <c r="F137" i="96"/>
  <c r="F138" i="96"/>
  <c r="F139" i="96"/>
  <c r="F140" i="96"/>
  <c r="F141" i="96"/>
  <c r="F142" i="96"/>
  <c r="F143" i="96"/>
  <c r="F144" i="96"/>
  <c r="F145" i="96"/>
  <c r="F146" i="96"/>
  <c r="F147" i="96"/>
  <c r="F148" i="96"/>
  <c r="F149" i="96"/>
  <c r="F150" i="96"/>
  <c r="F151" i="96"/>
  <c r="F152" i="96"/>
  <c r="F153" i="96"/>
  <c r="F154" i="96"/>
  <c r="F155" i="96"/>
  <c r="F156" i="96"/>
  <c r="F157" i="96"/>
  <c r="F158" i="96"/>
  <c r="F159" i="96"/>
  <c r="F160" i="96"/>
  <c r="F161" i="96"/>
  <c r="F162" i="96"/>
  <c r="F163" i="96"/>
  <c r="F164" i="96"/>
  <c r="F165" i="96"/>
  <c r="F166" i="96"/>
  <c r="F167" i="96"/>
  <c r="F168" i="96"/>
  <c r="F169" i="96"/>
  <c r="F170" i="96"/>
  <c r="F171" i="96"/>
  <c r="F172" i="96"/>
  <c r="F173" i="96"/>
  <c r="F174" i="96"/>
  <c r="F175" i="96"/>
  <c r="F176" i="96"/>
  <c r="F177" i="96"/>
  <c r="F178" i="96"/>
  <c r="F179" i="96"/>
  <c r="F180" i="96"/>
  <c r="F181" i="96"/>
  <c r="F182" i="96"/>
  <c r="F183" i="96"/>
  <c r="F184" i="96"/>
  <c r="F185" i="96"/>
  <c r="F186" i="96"/>
  <c r="F187" i="96"/>
  <c r="F188" i="96"/>
  <c r="F189" i="96"/>
  <c r="F190" i="96"/>
  <c r="F191" i="96"/>
  <c r="F192" i="96"/>
  <c r="F193" i="96"/>
  <c r="F194" i="96"/>
  <c r="F195" i="96"/>
  <c r="F196" i="96"/>
  <c r="F197" i="96"/>
  <c r="F198" i="96"/>
  <c r="F199" i="96"/>
  <c r="F200" i="96"/>
  <c r="F201" i="96"/>
  <c r="F202" i="96"/>
  <c r="F203" i="96"/>
  <c r="F204" i="96"/>
  <c r="F205" i="96"/>
  <c r="F206" i="96"/>
  <c r="F207" i="96"/>
  <c r="F208" i="96"/>
  <c r="F209" i="96"/>
  <c r="F210" i="96"/>
  <c r="F211" i="96"/>
  <c r="F212" i="96"/>
  <c r="F213" i="96"/>
  <c r="F214" i="96"/>
  <c r="F215" i="96"/>
  <c r="F216" i="96"/>
  <c r="F217" i="96"/>
  <c r="F218" i="96"/>
  <c r="F219" i="96"/>
  <c r="F220" i="96"/>
  <c r="F221" i="96"/>
  <c r="F222" i="96"/>
  <c r="F223" i="96"/>
  <c r="F224" i="96"/>
  <c r="F225" i="96"/>
  <c r="F226" i="96"/>
  <c r="F227" i="96"/>
  <c r="F228" i="96"/>
  <c r="F229" i="96"/>
  <c r="F230" i="96"/>
  <c r="F231" i="96"/>
  <c r="F232" i="96"/>
  <c r="F233" i="96"/>
  <c r="F234" i="96"/>
  <c r="F235" i="96"/>
  <c r="F236" i="96"/>
  <c r="F237" i="96"/>
  <c r="F238" i="96"/>
  <c r="F239" i="96"/>
  <c r="F240" i="96"/>
  <c r="F241" i="96"/>
  <c r="F242" i="96"/>
  <c r="F243" i="96"/>
  <c r="F244" i="96"/>
  <c r="F245" i="96"/>
  <c r="F246" i="96"/>
  <c r="F247" i="96"/>
  <c r="F248" i="96"/>
  <c r="F249" i="96"/>
  <c r="F250" i="96"/>
  <c r="F251" i="96"/>
  <c r="F252" i="96"/>
  <c r="F253" i="96"/>
  <c r="F254" i="96"/>
  <c r="F255" i="96"/>
  <c r="F256" i="96"/>
  <c r="F257" i="96"/>
  <c r="F258" i="96"/>
  <c r="F259" i="96"/>
  <c r="F260" i="96"/>
  <c r="F261" i="96"/>
  <c r="F262" i="96"/>
  <c r="F263" i="96"/>
  <c r="F264" i="96"/>
  <c r="F265" i="96"/>
  <c r="F266" i="96"/>
  <c r="F267" i="96"/>
  <c r="F268" i="96"/>
  <c r="F269" i="96"/>
  <c r="F270" i="96"/>
  <c r="F271" i="96"/>
  <c r="F272" i="96"/>
  <c r="F273" i="96"/>
  <c r="F274" i="96"/>
  <c r="F275" i="96"/>
  <c r="F276" i="96"/>
  <c r="F277" i="96"/>
  <c r="F278" i="96"/>
  <c r="F279" i="96"/>
  <c r="F280" i="96"/>
  <c r="F281" i="96"/>
  <c r="F282" i="96"/>
  <c r="F283" i="96"/>
  <c r="F284" i="96"/>
  <c r="F285" i="96"/>
  <c r="F286" i="96"/>
  <c r="F287" i="96"/>
  <c r="F288" i="96"/>
  <c r="F289" i="96"/>
  <c r="F290" i="96"/>
  <c r="F291" i="96"/>
  <c r="F292" i="96"/>
  <c r="F293" i="96"/>
  <c r="F294" i="96"/>
  <c r="F295" i="96"/>
  <c r="F296" i="96"/>
  <c r="F297" i="96"/>
  <c r="F298" i="96"/>
  <c r="F299" i="96"/>
  <c r="F300" i="96"/>
  <c r="F301" i="96"/>
  <c r="F302" i="96"/>
  <c r="F303" i="96"/>
  <c r="F304" i="96"/>
  <c r="F305" i="96"/>
  <c r="F306" i="96"/>
  <c r="F307" i="96"/>
  <c r="F308" i="96"/>
  <c r="F309" i="96"/>
  <c r="F310" i="96"/>
  <c r="F311" i="96"/>
  <c r="F312" i="96"/>
  <c r="F313" i="96"/>
  <c r="F314" i="96"/>
  <c r="F315" i="96"/>
  <c r="F316" i="96"/>
  <c r="F317" i="96"/>
  <c r="F318" i="96"/>
  <c r="F319" i="96"/>
  <c r="F320" i="96"/>
  <c r="F321" i="96"/>
  <c r="F322" i="96"/>
  <c r="F323" i="96"/>
  <c r="F324" i="96"/>
  <c r="F325" i="96"/>
  <c r="F326" i="96"/>
  <c r="F327" i="96"/>
  <c r="F328" i="96"/>
  <c r="F329" i="96"/>
  <c r="F330" i="96"/>
  <c r="F331" i="96"/>
  <c r="F332" i="96"/>
  <c r="F333" i="96"/>
  <c r="F334" i="96"/>
  <c r="F335" i="96"/>
  <c r="F337" i="96"/>
  <c r="F3" i="96"/>
  <c r="E4" i="96"/>
  <c r="I4" i="96"/>
  <c r="E5" i="96"/>
  <c r="I5" i="96"/>
  <c r="E6" i="96"/>
  <c r="I6" i="96"/>
  <c r="E7" i="96"/>
  <c r="I7" i="96"/>
  <c r="E8" i="96"/>
  <c r="I8" i="96"/>
  <c r="E9" i="96"/>
  <c r="I9" i="96"/>
  <c r="E10" i="96"/>
  <c r="I10" i="96"/>
  <c r="E11" i="96"/>
  <c r="I11" i="96"/>
  <c r="E12" i="96"/>
  <c r="I12" i="96"/>
  <c r="E13" i="96"/>
  <c r="I13" i="96"/>
  <c r="E14" i="96"/>
  <c r="I14" i="96"/>
  <c r="E15" i="96"/>
  <c r="I15" i="96"/>
  <c r="E16" i="96"/>
  <c r="I16" i="96"/>
  <c r="E17" i="96"/>
  <c r="I17" i="96"/>
  <c r="E18" i="96"/>
  <c r="I18" i="96"/>
  <c r="E19" i="96"/>
  <c r="I19" i="96"/>
  <c r="E20" i="96"/>
  <c r="I20" i="96"/>
  <c r="E21" i="96"/>
  <c r="I21" i="96"/>
  <c r="E22" i="96"/>
  <c r="I22" i="96"/>
  <c r="E23" i="96"/>
  <c r="I23" i="96"/>
  <c r="E24" i="96"/>
  <c r="I24" i="96"/>
  <c r="E25" i="96"/>
  <c r="I25" i="96"/>
  <c r="E26" i="96"/>
  <c r="I26" i="96"/>
  <c r="E27" i="96"/>
  <c r="I27" i="96"/>
  <c r="E28" i="96"/>
  <c r="I28" i="96"/>
  <c r="E29" i="96"/>
  <c r="I29" i="96"/>
  <c r="E30" i="96"/>
  <c r="I30" i="96"/>
  <c r="E31" i="96"/>
  <c r="I31" i="96"/>
  <c r="E32" i="96"/>
  <c r="I32" i="96"/>
  <c r="E33" i="96"/>
  <c r="I33" i="96"/>
  <c r="E34" i="96"/>
  <c r="I34" i="96"/>
  <c r="E35" i="96"/>
  <c r="I35" i="96"/>
  <c r="E36" i="96"/>
  <c r="I36" i="96"/>
  <c r="E37" i="96"/>
  <c r="I37" i="96"/>
  <c r="E38" i="96"/>
  <c r="I38" i="96"/>
  <c r="E39" i="96"/>
  <c r="I39" i="96"/>
  <c r="E40" i="96"/>
  <c r="I40" i="96"/>
  <c r="E41" i="96"/>
  <c r="I41" i="96"/>
  <c r="E42" i="96"/>
  <c r="I42" i="96"/>
  <c r="E43" i="96"/>
  <c r="I43" i="96"/>
  <c r="E44" i="96"/>
  <c r="I44" i="96"/>
  <c r="E45" i="96"/>
  <c r="I45" i="96"/>
  <c r="E46" i="96"/>
  <c r="I46" i="96"/>
  <c r="E47" i="96"/>
  <c r="I47" i="96"/>
  <c r="E48" i="96"/>
  <c r="I48" i="96"/>
  <c r="E49" i="96"/>
  <c r="I49" i="96"/>
  <c r="E50" i="96"/>
  <c r="I50" i="96"/>
  <c r="E51" i="96"/>
  <c r="I51" i="96"/>
  <c r="E52" i="96"/>
  <c r="I52" i="96"/>
  <c r="E53" i="96"/>
  <c r="I53" i="96"/>
  <c r="E54" i="96"/>
  <c r="I54" i="96"/>
  <c r="E55" i="96"/>
  <c r="I55" i="96"/>
  <c r="E56" i="96"/>
  <c r="I56" i="96"/>
  <c r="E57" i="96"/>
  <c r="I57" i="96"/>
  <c r="E58" i="96"/>
  <c r="I58" i="96"/>
  <c r="E59" i="96"/>
  <c r="I59" i="96"/>
  <c r="E60" i="96"/>
  <c r="I60" i="96"/>
  <c r="E61" i="96"/>
  <c r="I61" i="96"/>
  <c r="E62" i="96"/>
  <c r="I62" i="96"/>
  <c r="E63" i="96"/>
  <c r="I63" i="96"/>
  <c r="E64" i="96"/>
  <c r="I64" i="96"/>
  <c r="E65" i="96"/>
  <c r="I65" i="96"/>
  <c r="E66" i="96"/>
  <c r="I66" i="96"/>
  <c r="E67" i="96"/>
  <c r="I67" i="96"/>
  <c r="E68" i="96"/>
  <c r="I68" i="96"/>
  <c r="E69" i="96"/>
  <c r="I69" i="96"/>
  <c r="E70" i="96"/>
  <c r="I70" i="96"/>
  <c r="E71" i="96"/>
  <c r="I71" i="96"/>
  <c r="E72" i="96"/>
  <c r="I72" i="96"/>
  <c r="E73" i="96"/>
  <c r="I73" i="96"/>
  <c r="E74" i="96"/>
  <c r="I74" i="96"/>
  <c r="E75" i="96"/>
  <c r="I75" i="96"/>
  <c r="E76" i="96"/>
  <c r="I76" i="96"/>
  <c r="E77" i="96"/>
  <c r="I77" i="96"/>
  <c r="E78" i="96"/>
  <c r="I78" i="96"/>
  <c r="E79" i="96"/>
  <c r="I79" i="96"/>
  <c r="E80" i="96"/>
  <c r="I80" i="96"/>
  <c r="E81" i="96"/>
  <c r="I81" i="96"/>
  <c r="E82" i="96"/>
  <c r="I82" i="96"/>
  <c r="E83" i="96"/>
  <c r="I83" i="96"/>
  <c r="E84" i="96"/>
  <c r="I84" i="96"/>
  <c r="E85" i="96"/>
  <c r="I85" i="96"/>
  <c r="E86" i="96"/>
  <c r="I86" i="96"/>
  <c r="E87" i="96"/>
  <c r="I87" i="96"/>
  <c r="E88" i="96"/>
  <c r="I88" i="96"/>
  <c r="E89" i="96"/>
  <c r="I89" i="96"/>
  <c r="E90" i="96"/>
  <c r="I90" i="96"/>
  <c r="E91" i="96"/>
  <c r="I91" i="96"/>
  <c r="E92" i="96"/>
  <c r="I92" i="96"/>
  <c r="E93" i="96"/>
  <c r="I93" i="96"/>
  <c r="E94" i="96"/>
  <c r="I94" i="96"/>
  <c r="E95" i="96"/>
  <c r="I95" i="96"/>
  <c r="E96" i="96"/>
  <c r="I96" i="96"/>
  <c r="E97" i="96"/>
  <c r="I97" i="96"/>
  <c r="E98" i="96"/>
  <c r="I98" i="96"/>
  <c r="E99" i="96"/>
  <c r="I99" i="96"/>
  <c r="E100" i="96"/>
  <c r="I100" i="96"/>
  <c r="E101" i="96"/>
  <c r="I101" i="96"/>
  <c r="E102" i="96"/>
  <c r="I102" i="96"/>
  <c r="E103" i="96"/>
  <c r="I103" i="96"/>
  <c r="E104" i="96"/>
  <c r="I104" i="96"/>
  <c r="E105" i="96"/>
  <c r="I105" i="96"/>
  <c r="E106" i="96"/>
  <c r="I106" i="96"/>
  <c r="E107" i="96"/>
  <c r="I107" i="96"/>
  <c r="E108" i="96"/>
  <c r="I108" i="96"/>
  <c r="E109" i="96"/>
  <c r="I109" i="96"/>
  <c r="E110" i="96"/>
  <c r="I110" i="96"/>
  <c r="E111" i="96"/>
  <c r="I111" i="96"/>
  <c r="E112" i="96"/>
  <c r="I112" i="96"/>
  <c r="E113" i="96"/>
  <c r="I113" i="96"/>
  <c r="E114" i="96"/>
  <c r="I114" i="96"/>
  <c r="E115" i="96"/>
  <c r="I115" i="96"/>
  <c r="E116" i="96"/>
  <c r="I116" i="96"/>
  <c r="E117" i="96"/>
  <c r="I117" i="96"/>
  <c r="E118" i="96"/>
  <c r="I118" i="96"/>
  <c r="E119" i="96"/>
  <c r="I119" i="96"/>
  <c r="E120" i="96"/>
  <c r="I120" i="96"/>
  <c r="E121" i="96"/>
  <c r="I121" i="96"/>
  <c r="E122" i="96"/>
  <c r="I122" i="96"/>
  <c r="E123" i="96"/>
  <c r="I123" i="96"/>
  <c r="E124" i="96"/>
  <c r="I124" i="96"/>
  <c r="E125" i="96"/>
  <c r="I125" i="96"/>
  <c r="E126" i="96"/>
  <c r="I126" i="96"/>
  <c r="E127" i="96"/>
  <c r="I127" i="96"/>
  <c r="E128" i="96"/>
  <c r="I128" i="96"/>
  <c r="E129" i="96"/>
  <c r="I129" i="96"/>
  <c r="E130" i="96"/>
  <c r="I130" i="96"/>
  <c r="E131" i="96"/>
  <c r="I131" i="96"/>
  <c r="E132" i="96"/>
  <c r="I132" i="96"/>
  <c r="E133" i="96"/>
  <c r="I133" i="96"/>
  <c r="E134" i="96"/>
  <c r="I134" i="96"/>
  <c r="E135" i="96"/>
  <c r="I135" i="96"/>
  <c r="E136" i="96"/>
  <c r="I136" i="96"/>
  <c r="E137" i="96"/>
  <c r="I137" i="96"/>
  <c r="E138" i="96"/>
  <c r="I138" i="96"/>
  <c r="E139" i="96"/>
  <c r="I139" i="96"/>
  <c r="E140" i="96"/>
  <c r="I140" i="96"/>
  <c r="E141" i="96"/>
  <c r="I141" i="96"/>
  <c r="E142" i="96"/>
  <c r="I142" i="96"/>
  <c r="E143" i="96"/>
  <c r="I143" i="96"/>
  <c r="E144" i="96"/>
  <c r="I144" i="96"/>
  <c r="E145" i="96"/>
  <c r="I145" i="96"/>
  <c r="E146" i="96"/>
  <c r="I146" i="96"/>
  <c r="E147" i="96"/>
  <c r="I147" i="96"/>
  <c r="E148" i="96"/>
  <c r="I148" i="96"/>
  <c r="E149" i="96"/>
  <c r="I149" i="96"/>
  <c r="E150" i="96"/>
  <c r="I150" i="96"/>
  <c r="E151" i="96"/>
  <c r="I151" i="96"/>
  <c r="E152" i="96"/>
  <c r="I152" i="96"/>
  <c r="E153" i="96"/>
  <c r="I153" i="96"/>
  <c r="E154" i="96"/>
  <c r="I154" i="96"/>
  <c r="E155" i="96"/>
  <c r="I155" i="96"/>
  <c r="E156" i="96"/>
  <c r="I156" i="96"/>
  <c r="E157" i="96"/>
  <c r="I157" i="96"/>
  <c r="E158" i="96"/>
  <c r="I158" i="96"/>
  <c r="E159" i="96"/>
  <c r="I159" i="96"/>
  <c r="E160" i="96"/>
  <c r="I160" i="96"/>
  <c r="E161" i="96"/>
  <c r="I161" i="96"/>
  <c r="E162" i="96"/>
  <c r="I162" i="96"/>
  <c r="E163" i="96"/>
  <c r="I163" i="96"/>
  <c r="E164" i="96"/>
  <c r="I164" i="96"/>
  <c r="E165" i="96"/>
  <c r="I165" i="96"/>
  <c r="E166" i="96"/>
  <c r="I166" i="96"/>
  <c r="E167" i="96"/>
  <c r="I167" i="96"/>
  <c r="E168" i="96"/>
  <c r="I168" i="96"/>
  <c r="E169" i="96"/>
  <c r="I169" i="96"/>
  <c r="E170" i="96"/>
  <c r="I170" i="96"/>
  <c r="E171" i="96"/>
  <c r="I171" i="96"/>
  <c r="E172" i="96"/>
  <c r="I172" i="96"/>
  <c r="E173" i="96"/>
  <c r="I173" i="96"/>
  <c r="E174" i="96"/>
  <c r="I174" i="96"/>
  <c r="E175" i="96"/>
  <c r="I175" i="96"/>
  <c r="E176" i="96"/>
  <c r="I176" i="96"/>
  <c r="E177" i="96"/>
  <c r="I177" i="96"/>
  <c r="E178" i="96"/>
  <c r="I178" i="96"/>
  <c r="E179" i="96"/>
  <c r="I179" i="96"/>
  <c r="E180" i="96"/>
  <c r="I180" i="96"/>
  <c r="E181" i="96"/>
  <c r="I181" i="96"/>
  <c r="E182" i="96"/>
  <c r="I182" i="96"/>
  <c r="E183" i="96"/>
  <c r="I183" i="96"/>
  <c r="E184" i="96"/>
  <c r="I184" i="96"/>
  <c r="E185" i="96"/>
  <c r="I185" i="96"/>
  <c r="E186" i="96"/>
  <c r="I186" i="96"/>
  <c r="E187" i="96"/>
  <c r="I187" i="96"/>
  <c r="E188" i="96"/>
  <c r="I188" i="96"/>
  <c r="E189" i="96"/>
  <c r="I189" i="96"/>
  <c r="E190" i="96"/>
  <c r="I190" i="96"/>
  <c r="E191" i="96"/>
  <c r="I191" i="96"/>
  <c r="E192" i="96"/>
  <c r="I192" i="96"/>
  <c r="E193" i="96"/>
  <c r="I193" i="96"/>
  <c r="E194" i="96"/>
  <c r="I194" i="96"/>
  <c r="E195" i="96"/>
  <c r="I195" i="96"/>
  <c r="E196" i="96"/>
  <c r="I196" i="96"/>
  <c r="E197" i="96"/>
  <c r="I197" i="96"/>
  <c r="E198" i="96"/>
  <c r="I198" i="96"/>
  <c r="E199" i="96"/>
  <c r="I199" i="96"/>
  <c r="E200" i="96"/>
  <c r="I200" i="96"/>
  <c r="E201" i="96"/>
  <c r="I201" i="96"/>
  <c r="E202" i="96"/>
  <c r="I202" i="96"/>
  <c r="E203" i="96"/>
  <c r="I203" i="96"/>
  <c r="E204" i="96"/>
  <c r="I204" i="96"/>
  <c r="E205" i="96"/>
  <c r="I205" i="96"/>
  <c r="E206" i="96"/>
  <c r="I206" i="96"/>
  <c r="E207" i="96"/>
  <c r="I207" i="96"/>
  <c r="E208" i="96"/>
  <c r="I208" i="96"/>
  <c r="E209" i="96"/>
  <c r="I209" i="96"/>
  <c r="E210" i="96"/>
  <c r="I210" i="96"/>
  <c r="E211" i="96"/>
  <c r="I211" i="96"/>
  <c r="E212" i="96"/>
  <c r="I212" i="96"/>
  <c r="E213" i="96"/>
  <c r="I213" i="96"/>
  <c r="E214" i="96"/>
  <c r="I214" i="96"/>
  <c r="E215" i="96"/>
  <c r="I215" i="96"/>
  <c r="E216" i="96"/>
  <c r="I216" i="96"/>
  <c r="E217" i="96"/>
  <c r="I217" i="96"/>
  <c r="E218" i="96"/>
  <c r="I218" i="96"/>
  <c r="E219" i="96"/>
  <c r="I219" i="96"/>
  <c r="E220" i="96"/>
  <c r="I220" i="96"/>
  <c r="E221" i="96"/>
  <c r="I221" i="96"/>
  <c r="E222" i="96"/>
  <c r="I222" i="96"/>
  <c r="E223" i="96"/>
  <c r="I223" i="96"/>
  <c r="E224" i="96"/>
  <c r="I224" i="96"/>
  <c r="E225" i="96"/>
  <c r="I225" i="96"/>
  <c r="E226" i="96"/>
  <c r="I226" i="96"/>
  <c r="E227" i="96"/>
  <c r="I227" i="96"/>
  <c r="E228" i="96"/>
  <c r="I228" i="96"/>
  <c r="E229" i="96"/>
  <c r="I229" i="96"/>
  <c r="E230" i="96"/>
  <c r="I230" i="96"/>
  <c r="E231" i="96"/>
  <c r="I231" i="96"/>
  <c r="E232" i="96"/>
  <c r="I232" i="96"/>
  <c r="E233" i="96"/>
  <c r="I233" i="96"/>
  <c r="E234" i="96"/>
  <c r="I234" i="96"/>
  <c r="E235" i="96"/>
  <c r="I235" i="96"/>
  <c r="E236" i="96"/>
  <c r="I236" i="96"/>
  <c r="E237" i="96"/>
  <c r="I237" i="96"/>
  <c r="E238" i="96"/>
  <c r="I238" i="96"/>
  <c r="E239" i="96"/>
  <c r="I239" i="96"/>
  <c r="E240" i="96"/>
  <c r="I240" i="96"/>
  <c r="E241" i="96"/>
  <c r="I241" i="96"/>
  <c r="E242" i="96"/>
  <c r="I242" i="96"/>
  <c r="E243" i="96"/>
  <c r="I243" i="96"/>
  <c r="E244" i="96"/>
  <c r="I244" i="96"/>
  <c r="E245" i="96"/>
  <c r="I245" i="96"/>
  <c r="E246" i="96"/>
  <c r="I246" i="96"/>
  <c r="E247" i="96"/>
  <c r="I247" i="96"/>
  <c r="E248" i="96"/>
  <c r="I248" i="96"/>
  <c r="E249" i="96"/>
  <c r="I249" i="96"/>
  <c r="E250" i="96"/>
  <c r="I250" i="96"/>
  <c r="E251" i="96"/>
  <c r="I251" i="96"/>
  <c r="E252" i="96"/>
  <c r="I252" i="96"/>
  <c r="E253" i="96"/>
  <c r="I253" i="96"/>
  <c r="E254" i="96"/>
  <c r="I254" i="96"/>
  <c r="E255" i="96"/>
  <c r="I255" i="96"/>
  <c r="E256" i="96"/>
  <c r="I256" i="96"/>
  <c r="E257" i="96"/>
  <c r="I257" i="96"/>
  <c r="E258" i="96"/>
  <c r="I258" i="96"/>
  <c r="E259" i="96"/>
  <c r="I259" i="96"/>
  <c r="E260" i="96"/>
  <c r="I260" i="96"/>
  <c r="E261" i="96"/>
  <c r="I261" i="96"/>
  <c r="E262" i="96"/>
  <c r="I262" i="96"/>
  <c r="E263" i="96"/>
  <c r="I263" i="96"/>
  <c r="E264" i="96"/>
  <c r="I264" i="96"/>
  <c r="E265" i="96"/>
  <c r="I265" i="96"/>
  <c r="E266" i="96"/>
  <c r="I266" i="96"/>
  <c r="E267" i="96"/>
  <c r="I267" i="96"/>
  <c r="E268" i="96"/>
  <c r="I268" i="96"/>
  <c r="E269" i="96"/>
  <c r="I269" i="96"/>
  <c r="E270" i="96"/>
  <c r="I270" i="96"/>
  <c r="E271" i="96"/>
  <c r="I271" i="96"/>
  <c r="E272" i="96"/>
  <c r="I272" i="96"/>
  <c r="E273" i="96"/>
  <c r="I273" i="96"/>
  <c r="E274" i="96"/>
  <c r="I274" i="96"/>
  <c r="E275" i="96"/>
  <c r="I275" i="96"/>
  <c r="E276" i="96"/>
  <c r="I276" i="96"/>
  <c r="E277" i="96"/>
  <c r="I277" i="96"/>
  <c r="E278" i="96"/>
  <c r="I278" i="96"/>
  <c r="E279" i="96"/>
  <c r="I279" i="96"/>
  <c r="E280" i="96"/>
  <c r="I280" i="96"/>
  <c r="E281" i="96"/>
  <c r="I281" i="96"/>
  <c r="E282" i="96"/>
  <c r="I282" i="96"/>
  <c r="E283" i="96"/>
  <c r="I283" i="96"/>
  <c r="E284" i="96"/>
  <c r="I284" i="96"/>
  <c r="E285" i="96"/>
  <c r="I285" i="96"/>
  <c r="E286" i="96"/>
  <c r="I286" i="96"/>
  <c r="E287" i="96"/>
  <c r="I287" i="96"/>
  <c r="E288" i="96"/>
  <c r="I288" i="96"/>
  <c r="E289" i="96"/>
  <c r="I289" i="96"/>
  <c r="E290" i="96"/>
  <c r="I290" i="96"/>
  <c r="E291" i="96"/>
  <c r="I291" i="96"/>
  <c r="E292" i="96"/>
  <c r="I292" i="96"/>
  <c r="E293" i="96"/>
  <c r="I293" i="96"/>
  <c r="E294" i="96"/>
  <c r="I294" i="96"/>
  <c r="E295" i="96"/>
  <c r="I295" i="96"/>
  <c r="E296" i="96"/>
  <c r="I296" i="96"/>
  <c r="E297" i="96"/>
  <c r="I297" i="96"/>
  <c r="E298" i="96"/>
  <c r="I298" i="96"/>
  <c r="E299" i="96"/>
  <c r="I299" i="96"/>
  <c r="E300" i="96"/>
  <c r="I300" i="96"/>
  <c r="E301" i="96"/>
  <c r="I301" i="96"/>
  <c r="E302" i="96"/>
  <c r="I302" i="96"/>
  <c r="E303" i="96"/>
  <c r="I303" i="96"/>
  <c r="E304" i="96"/>
  <c r="I304" i="96"/>
  <c r="E305" i="96"/>
  <c r="I305" i="96"/>
  <c r="E306" i="96"/>
  <c r="I306" i="96"/>
  <c r="E307" i="96"/>
  <c r="I307" i="96"/>
  <c r="E308" i="96"/>
  <c r="I308" i="96"/>
  <c r="E309" i="96"/>
  <c r="I309" i="96"/>
  <c r="E310" i="96"/>
  <c r="I310" i="96"/>
  <c r="E311" i="96"/>
  <c r="I311" i="96"/>
  <c r="E312" i="96"/>
  <c r="I312" i="96"/>
  <c r="E313" i="96"/>
  <c r="I313" i="96"/>
  <c r="E314" i="96"/>
  <c r="I314" i="96"/>
  <c r="E315" i="96"/>
  <c r="I315" i="96"/>
  <c r="E316" i="96"/>
  <c r="I316" i="96"/>
  <c r="E317" i="96"/>
  <c r="I317" i="96"/>
  <c r="E318" i="96"/>
  <c r="I318" i="96"/>
  <c r="E319" i="96"/>
  <c r="I319" i="96"/>
  <c r="E320" i="96"/>
  <c r="I320" i="96"/>
  <c r="E321" i="96"/>
  <c r="I321" i="96"/>
  <c r="E322" i="96"/>
  <c r="I322" i="96"/>
  <c r="E323" i="96"/>
  <c r="I323" i="96"/>
  <c r="E324" i="96"/>
  <c r="I324" i="96"/>
  <c r="E325" i="96"/>
  <c r="I325" i="96"/>
  <c r="E326" i="96"/>
  <c r="I326" i="96"/>
  <c r="E327" i="96"/>
  <c r="I327" i="96"/>
  <c r="E328" i="96"/>
  <c r="I328" i="96"/>
  <c r="E329" i="96"/>
  <c r="I329" i="96"/>
  <c r="E330" i="96"/>
  <c r="I330" i="96"/>
  <c r="E331" i="96"/>
  <c r="I331" i="96"/>
  <c r="E332" i="96"/>
  <c r="I332" i="96"/>
  <c r="E333" i="96"/>
  <c r="I333" i="96"/>
  <c r="E334" i="96"/>
  <c r="I334" i="96"/>
  <c r="E335" i="96"/>
  <c r="I335" i="96"/>
  <c r="E337" i="96"/>
  <c r="I337" i="96"/>
  <c r="I3" i="96"/>
  <c r="E3" i="96"/>
  <c r="F279" i="93"/>
  <c r="E279" i="93"/>
  <c r="F278" i="93"/>
  <c r="E278" i="93"/>
  <c r="F277" i="93"/>
  <c r="E277" i="93"/>
  <c r="F276" i="93"/>
  <c r="E276" i="93"/>
  <c r="F275" i="93"/>
  <c r="E275" i="93"/>
  <c r="F274" i="93"/>
  <c r="E274" i="93"/>
  <c r="F273" i="93"/>
  <c r="E273" i="93"/>
  <c r="F272" i="93"/>
  <c r="E272" i="93"/>
  <c r="F271" i="93"/>
  <c r="E271" i="93"/>
  <c r="F270" i="93"/>
  <c r="E270" i="93"/>
  <c r="F269" i="93"/>
  <c r="E269" i="93"/>
  <c r="F268" i="93"/>
  <c r="E268" i="93"/>
  <c r="F267" i="93"/>
  <c r="E267" i="93"/>
  <c r="F266" i="93"/>
  <c r="E266" i="93"/>
  <c r="F265" i="93"/>
  <c r="E265" i="93"/>
  <c r="F264" i="93"/>
  <c r="E264" i="93"/>
  <c r="F263" i="93"/>
  <c r="E263" i="93"/>
  <c r="F262" i="93"/>
  <c r="E262" i="93"/>
  <c r="F261" i="93"/>
  <c r="E261" i="93"/>
  <c r="F260" i="93"/>
  <c r="E260" i="93"/>
  <c r="F259" i="93"/>
  <c r="E259" i="93"/>
  <c r="F258" i="93"/>
  <c r="E258" i="93"/>
  <c r="F257" i="93"/>
  <c r="E257" i="93"/>
  <c r="F256" i="93"/>
  <c r="E256" i="93"/>
  <c r="F255" i="93"/>
  <c r="E255" i="93"/>
  <c r="F254" i="93"/>
  <c r="E254" i="93"/>
  <c r="F253" i="93"/>
  <c r="E253" i="93"/>
  <c r="F252" i="93"/>
  <c r="E252" i="93"/>
  <c r="F251" i="93"/>
  <c r="E251" i="93"/>
  <c r="F250" i="93"/>
  <c r="E250" i="93"/>
  <c r="F249" i="93"/>
  <c r="E249" i="93"/>
  <c r="F248" i="93"/>
  <c r="E248" i="93"/>
  <c r="F247" i="93"/>
  <c r="E247" i="93"/>
  <c r="F246" i="93"/>
  <c r="E246" i="93"/>
  <c r="F245" i="93"/>
  <c r="E245" i="93"/>
  <c r="F244" i="93"/>
  <c r="E244" i="93"/>
  <c r="F243" i="93"/>
  <c r="E243" i="93"/>
  <c r="F242" i="93"/>
  <c r="E242" i="93"/>
  <c r="F241" i="93"/>
  <c r="E241" i="93"/>
  <c r="F240" i="93"/>
  <c r="E240" i="93"/>
  <c r="F239" i="93"/>
  <c r="E239" i="93"/>
  <c r="F238" i="93"/>
  <c r="E238" i="93"/>
  <c r="F237" i="93"/>
  <c r="E237" i="93"/>
  <c r="F236" i="93"/>
  <c r="E236" i="93"/>
  <c r="F235" i="93"/>
  <c r="E235" i="93"/>
  <c r="F234" i="93"/>
  <c r="E234" i="93"/>
  <c r="F233" i="93"/>
  <c r="E233" i="93"/>
  <c r="F232" i="93"/>
  <c r="E232" i="93"/>
  <c r="F231" i="93"/>
  <c r="E231" i="93"/>
  <c r="F230" i="93"/>
  <c r="E230" i="93"/>
  <c r="F229" i="93"/>
  <c r="E229" i="93"/>
  <c r="F228" i="93"/>
  <c r="E228" i="93"/>
  <c r="F227" i="93"/>
  <c r="E227" i="93"/>
  <c r="F226" i="93"/>
  <c r="E226" i="93"/>
  <c r="F225" i="93"/>
  <c r="E225" i="93"/>
  <c r="F224" i="93"/>
  <c r="E224" i="93"/>
  <c r="F223" i="93"/>
  <c r="E223" i="93"/>
  <c r="F222" i="93"/>
  <c r="E222" i="93"/>
  <c r="F221" i="93"/>
  <c r="E221" i="93"/>
  <c r="F220" i="93"/>
  <c r="E220" i="93"/>
  <c r="F219" i="93"/>
  <c r="E219" i="93"/>
  <c r="F218" i="93"/>
  <c r="E218" i="93"/>
  <c r="F217" i="93"/>
  <c r="E217" i="93"/>
  <c r="F216" i="93"/>
  <c r="E216" i="93"/>
  <c r="F215" i="93"/>
  <c r="E215" i="93"/>
  <c r="F214" i="93"/>
  <c r="E214" i="93"/>
  <c r="F213" i="93"/>
  <c r="E213" i="93"/>
  <c r="F212" i="93"/>
  <c r="E212" i="93"/>
  <c r="F211" i="93"/>
  <c r="E211" i="93"/>
  <c r="F210" i="93"/>
  <c r="E210" i="93"/>
  <c r="F209" i="93"/>
  <c r="E209" i="93"/>
  <c r="F208" i="93"/>
  <c r="E208" i="93"/>
  <c r="F207" i="93"/>
  <c r="E207" i="93"/>
  <c r="F206" i="93"/>
  <c r="E206" i="93"/>
  <c r="F205" i="93"/>
  <c r="E205" i="93"/>
  <c r="F204" i="93"/>
  <c r="E204" i="93"/>
  <c r="F203" i="93"/>
  <c r="E203" i="93"/>
  <c r="F202" i="93"/>
  <c r="E202" i="93"/>
  <c r="F201" i="93"/>
  <c r="E201" i="93"/>
  <c r="F200" i="93"/>
  <c r="E200" i="93"/>
  <c r="F199" i="93"/>
  <c r="E199" i="93"/>
  <c r="F198" i="93"/>
  <c r="E198" i="93"/>
  <c r="F197" i="93"/>
  <c r="E197" i="93"/>
  <c r="F196" i="93"/>
  <c r="E196" i="93"/>
  <c r="F195" i="93"/>
  <c r="E195" i="93"/>
  <c r="F194" i="93"/>
  <c r="E194" i="93"/>
  <c r="F193" i="93"/>
  <c r="E193" i="93"/>
  <c r="F192" i="93"/>
  <c r="E192" i="93"/>
  <c r="F191" i="93"/>
  <c r="E191" i="93"/>
  <c r="F190" i="93"/>
  <c r="E190" i="93"/>
  <c r="F189" i="93"/>
  <c r="E189" i="93"/>
  <c r="F188" i="93"/>
  <c r="E188" i="93"/>
  <c r="F187" i="93"/>
  <c r="E187" i="93"/>
  <c r="F186" i="93"/>
  <c r="E186" i="93"/>
  <c r="F185" i="93"/>
  <c r="E185" i="93"/>
  <c r="F184" i="93"/>
  <c r="E184" i="93"/>
  <c r="F183" i="93"/>
  <c r="E183" i="93"/>
  <c r="F182" i="93"/>
  <c r="E182" i="93"/>
  <c r="F181" i="93"/>
  <c r="E181" i="93"/>
  <c r="F180" i="93"/>
  <c r="E180" i="93"/>
  <c r="F179" i="93"/>
  <c r="E179" i="93"/>
  <c r="F178" i="93"/>
  <c r="E178" i="93"/>
  <c r="F177" i="93"/>
  <c r="E177" i="93"/>
  <c r="F176" i="93"/>
  <c r="E176" i="93"/>
  <c r="F175" i="93"/>
  <c r="E175" i="93"/>
  <c r="F174" i="93"/>
  <c r="E174" i="93"/>
  <c r="F173" i="93"/>
  <c r="E173" i="93"/>
  <c r="F172" i="93"/>
  <c r="E172" i="93"/>
  <c r="F171" i="93"/>
  <c r="E171" i="93"/>
  <c r="F170" i="93"/>
  <c r="E170" i="93"/>
  <c r="F169" i="93"/>
  <c r="E169" i="93"/>
  <c r="F168" i="93"/>
  <c r="E168" i="93"/>
  <c r="F167" i="93"/>
  <c r="E167" i="93"/>
  <c r="F166" i="93"/>
  <c r="E166" i="93"/>
  <c r="F165" i="93"/>
  <c r="E165" i="93"/>
  <c r="F164" i="93"/>
  <c r="E164" i="93"/>
  <c r="F163" i="93"/>
  <c r="E163" i="93"/>
  <c r="F162" i="93"/>
  <c r="E162" i="93"/>
  <c r="F161" i="93"/>
  <c r="E161" i="93"/>
  <c r="F160" i="93"/>
  <c r="E160" i="93"/>
  <c r="F159" i="93"/>
  <c r="E159" i="93"/>
  <c r="F158" i="93"/>
  <c r="E158" i="93"/>
  <c r="F157" i="93"/>
  <c r="E157" i="93"/>
  <c r="F156" i="93"/>
  <c r="E156" i="93"/>
  <c r="F155" i="93"/>
  <c r="E155" i="93"/>
  <c r="F154" i="93"/>
  <c r="E154" i="93"/>
  <c r="F153" i="93"/>
  <c r="E153" i="93"/>
  <c r="F152" i="93"/>
  <c r="E152" i="93"/>
  <c r="F151" i="93"/>
  <c r="E151" i="93"/>
  <c r="F150" i="93"/>
  <c r="E150" i="93"/>
  <c r="F149" i="93"/>
  <c r="E149" i="93"/>
  <c r="F148" i="93"/>
  <c r="E148" i="93"/>
  <c r="F147" i="93"/>
  <c r="E147" i="93"/>
  <c r="F146" i="93"/>
  <c r="E146" i="93"/>
  <c r="F145" i="93"/>
  <c r="E145" i="93"/>
  <c r="F144" i="93"/>
  <c r="E144" i="93"/>
  <c r="F143" i="93"/>
  <c r="E143" i="93"/>
  <c r="F142" i="93"/>
  <c r="E142" i="93"/>
  <c r="F141" i="93"/>
  <c r="E141" i="93"/>
  <c r="F140" i="93"/>
  <c r="E140" i="93"/>
  <c r="F139" i="93"/>
  <c r="E139" i="93"/>
  <c r="F138" i="93"/>
  <c r="E138" i="93"/>
  <c r="F137" i="93"/>
  <c r="E137" i="93"/>
  <c r="F136" i="93"/>
  <c r="E136" i="93"/>
  <c r="F135" i="93"/>
  <c r="E135" i="93"/>
  <c r="F134" i="93"/>
  <c r="E134" i="93"/>
  <c r="F133" i="93"/>
  <c r="E133" i="93"/>
  <c r="F132" i="93"/>
  <c r="E132" i="93"/>
  <c r="F131" i="93"/>
  <c r="E131" i="93"/>
  <c r="F130" i="93"/>
  <c r="E130" i="93"/>
  <c r="F129" i="93"/>
  <c r="E129" i="93"/>
  <c r="F128" i="93"/>
  <c r="E128" i="93"/>
  <c r="F127" i="93"/>
  <c r="E127" i="93"/>
  <c r="F126" i="93"/>
  <c r="E126" i="93"/>
  <c r="F125" i="93"/>
  <c r="E125" i="93"/>
  <c r="F124" i="93"/>
  <c r="E124" i="93"/>
  <c r="F123" i="93"/>
  <c r="E123" i="93"/>
  <c r="F122" i="93"/>
  <c r="E122" i="93"/>
  <c r="F121" i="93"/>
  <c r="E121" i="93"/>
  <c r="F120" i="93"/>
  <c r="E120" i="93"/>
  <c r="F119" i="93"/>
  <c r="E119" i="93"/>
  <c r="F118" i="93"/>
  <c r="E118" i="93"/>
  <c r="F117" i="93"/>
  <c r="E117" i="93"/>
  <c r="F116" i="93"/>
  <c r="E116" i="93"/>
  <c r="F115" i="93"/>
  <c r="E115" i="93"/>
  <c r="F114" i="93"/>
  <c r="E114" i="93"/>
  <c r="F113" i="93"/>
  <c r="E113" i="93"/>
  <c r="F112" i="93"/>
  <c r="E112" i="93"/>
  <c r="F111" i="93"/>
  <c r="E111" i="93"/>
  <c r="F110" i="93"/>
  <c r="E110" i="93"/>
  <c r="F109" i="93"/>
  <c r="E109" i="93"/>
  <c r="F108" i="93"/>
  <c r="E108" i="93"/>
  <c r="F107" i="93"/>
  <c r="E107" i="93"/>
  <c r="F106" i="93"/>
  <c r="E106" i="93"/>
  <c r="F105" i="93"/>
  <c r="E105" i="93"/>
  <c r="F104" i="93"/>
  <c r="E104" i="93"/>
  <c r="F103" i="93"/>
  <c r="E103" i="93"/>
  <c r="F102" i="93"/>
  <c r="E102" i="93"/>
  <c r="F101" i="93"/>
  <c r="E101" i="93"/>
  <c r="F100" i="93"/>
  <c r="E100" i="93"/>
  <c r="F99" i="93"/>
  <c r="E99" i="93"/>
  <c r="F98" i="93"/>
  <c r="E98" i="93"/>
  <c r="F97" i="93"/>
  <c r="E97" i="93"/>
  <c r="F96" i="93"/>
  <c r="E96" i="93"/>
  <c r="F95" i="93"/>
  <c r="E95" i="93"/>
  <c r="F94" i="93"/>
  <c r="E94" i="93"/>
  <c r="F93" i="93"/>
  <c r="E93" i="93"/>
  <c r="F92" i="93"/>
  <c r="E92" i="93"/>
  <c r="F91" i="93"/>
  <c r="E91" i="93"/>
  <c r="F90" i="93"/>
  <c r="E90" i="93"/>
  <c r="F89" i="93"/>
  <c r="E89" i="93"/>
  <c r="F88" i="93"/>
  <c r="E88" i="93"/>
  <c r="F87" i="93"/>
  <c r="E87" i="93"/>
  <c r="F86" i="93"/>
  <c r="E86" i="93"/>
  <c r="F85" i="93"/>
  <c r="E85" i="93"/>
  <c r="F84" i="93"/>
  <c r="E84" i="93"/>
  <c r="F83" i="93"/>
  <c r="E83" i="93"/>
  <c r="F82" i="93"/>
  <c r="E82" i="93"/>
  <c r="F81" i="93"/>
  <c r="E81" i="93"/>
  <c r="F80" i="93"/>
  <c r="E80" i="93"/>
  <c r="F79" i="93"/>
  <c r="E79" i="93"/>
  <c r="F78" i="93"/>
  <c r="E78" i="93"/>
  <c r="F77" i="93"/>
  <c r="E77" i="93"/>
  <c r="F76" i="93"/>
  <c r="E76" i="93"/>
  <c r="F75" i="93"/>
  <c r="E75" i="93"/>
  <c r="F74" i="93"/>
  <c r="E74" i="93"/>
  <c r="F73" i="93"/>
  <c r="E73" i="93"/>
  <c r="F72" i="93"/>
  <c r="E72" i="93"/>
  <c r="F71" i="93"/>
  <c r="E71" i="93"/>
  <c r="F70" i="93"/>
  <c r="E70" i="93"/>
  <c r="F69" i="93"/>
  <c r="E69" i="93"/>
  <c r="F68" i="93"/>
  <c r="E68" i="93"/>
  <c r="F67" i="93"/>
  <c r="E67" i="93"/>
  <c r="F66" i="93"/>
  <c r="E66" i="93"/>
  <c r="F65" i="93"/>
  <c r="E65" i="93"/>
  <c r="F64" i="93"/>
  <c r="E64" i="93"/>
  <c r="F63" i="93"/>
  <c r="E63" i="93"/>
  <c r="F62" i="93"/>
  <c r="E62" i="93"/>
  <c r="F61" i="93"/>
  <c r="E61" i="93"/>
  <c r="F60" i="93"/>
  <c r="E60" i="93"/>
  <c r="F59" i="93"/>
  <c r="E59" i="93"/>
  <c r="F58" i="93"/>
  <c r="E58" i="93"/>
  <c r="F57" i="93"/>
  <c r="E57" i="93"/>
  <c r="F56" i="93"/>
  <c r="E56" i="93"/>
  <c r="F55" i="93"/>
  <c r="E55" i="93"/>
  <c r="F54" i="93"/>
  <c r="E54" i="93"/>
  <c r="F53" i="93"/>
  <c r="E53" i="93"/>
  <c r="F52" i="93"/>
  <c r="E52" i="93"/>
  <c r="F51" i="93"/>
  <c r="E51" i="93"/>
  <c r="F50" i="93"/>
  <c r="E50" i="93"/>
  <c r="F49" i="93"/>
  <c r="E49" i="93"/>
  <c r="F48" i="93"/>
  <c r="E48" i="93"/>
  <c r="F47" i="93"/>
  <c r="E47" i="93"/>
  <c r="F46" i="93"/>
  <c r="E46" i="93"/>
  <c r="F45" i="93"/>
  <c r="E45" i="93"/>
  <c r="F44" i="93"/>
  <c r="E44" i="93"/>
  <c r="F43" i="93"/>
  <c r="E43" i="93"/>
  <c r="F42" i="93"/>
  <c r="E42" i="93"/>
  <c r="F41" i="93"/>
  <c r="E41" i="93"/>
  <c r="F40" i="93"/>
  <c r="E40" i="93"/>
  <c r="F39" i="93"/>
  <c r="E39" i="93"/>
  <c r="F38" i="93"/>
  <c r="E38" i="93"/>
  <c r="F37" i="93"/>
  <c r="E37" i="93"/>
  <c r="F36" i="93"/>
  <c r="E36" i="93"/>
  <c r="F35" i="93"/>
  <c r="E35" i="93"/>
  <c r="F34" i="93"/>
  <c r="E34" i="93"/>
  <c r="F33" i="93"/>
  <c r="E33" i="93"/>
  <c r="F32" i="93"/>
  <c r="E32" i="93"/>
  <c r="F31" i="93"/>
  <c r="E31" i="93"/>
  <c r="F30" i="93"/>
  <c r="E30" i="93"/>
  <c r="F29" i="93"/>
  <c r="E29" i="93"/>
  <c r="F28" i="93"/>
  <c r="E28" i="93"/>
  <c r="F27" i="93"/>
  <c r="E27" i="93"/>
  <c r="F26" i="93"/>
  <c r="E26" i="93"/>
  <c r="F25" i="93"/>
  <c r="E25" i="93"/>
  <c r="F24" i="93"/>
  <c r="E24" i="93"/>
  <c r="F23" i="93"/>
  <c r="E23" i="93"/>
  <c r="F22" i="93"/>
  <c r="E22" i="93"/>
  <c r="F21" i="93"/>
  <c r="E21" i="93"/>
  <c r="F20" i="93"/>
  <c r="E20" i="93"/>
  <c r="F19" i="93"/>
  <c r="E19" i="93"/>
  <c r="F18" i="93"/>
  <c r="E18" i="93"/>
  <c r="F17" i="93"/>
  <c r="E17" i="93"/>
  <c r="F16" i="93"/>
  <c r="E16" i="93"/>
  <c r="F15" i="93"/>
  <c r="E15" i="93"/>
  <c r="F14" i="93"/>
  <c r="E14" i="93"/>
  <c r="F13" i="93"/>
  <c r="E13" i="93"/>
  <c r="F12" i="93"/>
  <c r="E12" i="93"/>
  <c r="F11" i="93"/>
  <c r="E11" i="93"/>
  <c r="F10" i="93"/>
  <c r="E10" i="93"/>
  <c r="F9" i="93"/>
  <c r="E9" i="93"/>
  <c r="F8" i="93"/>
  <c r="E8" i="93"/>
  <c r="F7" i="93"/>
  <c r="E7" i="93"/>
  <c r="F6" i="93"/>
  <c r="E6" i="93"/>
  <c r="F5" i="93"/>
  <c r="E5" i="93"/>
  <c r="F4" i="93"/>
  <c r="K4" i="93" s="1"/>
  <c r="K5" i="93" s="1"/>
  <c r="K6" i="93" s="1"/>
  <c r="K7" i="93" s="1"/>
  <c r="K8" i="93" s="1"/>
  <c r="K9" i="93" s="1"/>
  <c r="K10" i="93" s="1"/>
  <c r="K11" i="93" s="1"/>
  <c r="K12" i="93" s="1"/>
  <c r="K13" i="93" s="1"/>
  <c r="K14" i="93" s="1"/>
  <c r="K15" i="93" s="1"/>
  <c r="K16" i="93" s="1"/>
  <c r="K17" i="93" s="1"/>
  <c r="K18" i="93" s="1"/>
  <c r="K19" i="93" s="1"/>
  <c r="K20" i="93" s="1"/>
  <c r="K21" i="93" s="1"/>
  <c r="K22" i="93" s="1"/>
  <c r="K23" i="93" s="1"/>
  <c r="K24" i="93" s="1"/>
  <c r="K25" i="93" s="1"/>
  <c r="K26" i="93" s="1"/>
  <c r="K27" i="93" s="1"/>
  <c r="K28" i="93" s="1"/>
  <c r="K29" i="93" s="1"/>
  <c r="K30" i="93" s="1"/>
  <c r="K31" i="93" s="1"/>
  <c r="K32" i="93" s="1"/>
  <c r="K33" i="93" s="1"/>
  <c r="K34" i="93" s="1"/>
  <c r="K35" i="93" s="1"/>
  <c r="K36" i="93" s="1"/>
  <c r="K37" i="93" s="1"/>
  <c r="K38" i="93" s="1"/>
  <c r="K39" i="93" s="1"/>
  <c r="K40" i="93" s="1"/>
  <c r="K41" i="93" s="1"/>
  <c r="K42" i="93" s="1"/>
  <c r="K43" i="93" s="1"/>
  <c r="K44" i="93" s="1"/>
  <c r="K45" i="93" s="1"/>
  <c r="K46" i="93" s="1"/>
  <c r="K47" i="93" s="1"/>
  <c r="K48" i="93" s="1"/>
  <c r="K49" i="93" s="1"/>
  <c r="K50" i="93" s="1"/>
  <c r="K51" i="93" s="1"/>
  <c r="K52" i="93" s="1"/>
  <c r="K53" i="93" s="1"/>
  <c r="K54" i="93" s="1"/>
  <c r="K55" i="93" s="1"/>
  <c r="K56" i="93" s="1"/>
  <c r="K57" i="93" s="1"/>
  <c r="K58" i="93" s="1"/>
  <c r="K59" i="93" s="1"/>
  <c r="K60" i="93" s="1"/>
  <c r="K61" i="93" s="1"/>
  <c r="K62" i="93" s="1"/>
  <c r="K63" i="93" s="1"/>
  <c r="K64" i="93" s="1"/>
  <c r="K65" i="93" s="1"/>
  <c r="K66" i="93" s="1"/>
  <c r="K67" i="93" s="1"/>
  <c r="K68" i="93" s="1"/>
  <c r="K69" i="93" s="1"/>
  <c r="K70" i="93" s="1"/>
  <c r="K71" i="93" s="1"/>
  <c r="K72" i="93" s="1"/>
  <c r="K73" i="93" s="1"/>
  <c r="K74" i="93" s="1"/>
  <c r="K75" i="93" s="1"/>
  <c r="K76" i="93" s="1"/>
  <c r="K77" i="93" s="1"/>
  <c r="K78" i="93" s="1"/>
  <c r="K79" i="93" s="1"/>
  <c r="K80" i="93" s="1"/>
  <c r="K81" i="93" s="1"/>
  <c r="K82" i="93" s="1"/>
  <c r="K83" i="93" s="1"/>
  <c r="K84" i="93" s="1"/>
  <c r="K85" i="93" s="1"/>
  <c r="K86" i="93" s="1"/>
  <c r="K87" i="93" s="1"/>
  <c r="K88" i="93" s="1"/>
  <c r="K89" i="93" s="1"/>
  <c r="K90" i="93" s="1"/>
  <c r="K91" i="93" s="1"/>
  <c r="K92" i="93" s="1"/>
  <c r="K93" i="93" s="1"/>
  <c r="K94" i="93" s="1"/>
  <c r="K95" i="93" s="1"/>
  <c r="K96" i="93" s="1"/>
  <c r="K97" i="93" s="1"/>
  <c r="K98" i="93" s="1"/>
  <c r="K99" i="93" s="1"/>
  <c r="K100" i="93" s="1"/>
  <c r="K101" i="93" s="1"/>
  <c r="K102" i="93" s="1"/>
  <c r="K103" i="93" s="1"/>
  <c r="K104" i="93" s="1"/>
  <c r="K105" i="93" s="1"/>
  <c r="K106" i="93" s="1"/>
  <c r="K107" i="93" s="1"/>
  <c r="K108" i="93" s="1"/>
  <c r="K109" i="93" s="1"/>
  <c r="K110" i="93" s="1"/>
  <c r="K111" i="93" s="1"/>
  <c r="K112" i="93" s="1"/>
  <c r="K113" i="93" s="1"/>
  <c r="K114" i="93" s="1"/>
  <c r="K115" i="93" s="1"/>
  <c r="K116" i="93" s="1"/>
  <c r="K117" i="93" s="1"/>
  <c r="K118" i="93" s="1"/>
  <c r="K119" i="93" s="1"/>
  <c r="K120" i="93" s="1"/>
  <c r="K121" i="93" s="1"/>
  <c r="K122" i="93" s="1"/>
  <c r="K123" i="93" s="1"/>
  <c r="K124" i="93" s="1"/>
  <c r="K125" i="93" s="1"/>
  <c r="K126" i="93" s="1"/>
  <c r="K127" i="93" s="1"/>
  <c r="K128" i="93" s="1"/>
  <c r="K129" i="93" s="1"/>
  <c r="K130" i="93" s="1"/>
  <c r="K131" i="93" s="1"/>
  <c r="K132" i="93" s="1"/>
  <c r="K133" i="93" s="1"/>
  <c r="K134" i="93" s="1"/>
  <c r="K135" i="93" s="1"/>
  <c r="K136" i="93" s="1"/>
  <c r="K137" i="93" s="1"/>
  <c r="K138" i="93" s="1"/>
  <c r="K139" i="93" s="1"/>
  <c r="K140" i="93" s="1"/>
  <c r="K141" i="93" s="1"/>
  <c r="K142" i="93" s="1"/>
  <c r="K143" i="93" s="1"/>
  <c r="K144" i="93" s="1"/>
  <c r="K145" i="93" s="1"/>
  <c r="K146" i="93" s="1"/>
  <c r="K147" i="93" s="1"/>
  <c r="K148" i="93" s="1"/>
  <c r="K149" i="93" s="1"/>
  <c r="K150" i="93" s="1"/>
  <c r="K151" i="93" s="1"/>
  <c r="K152" i="93" s="1"/>
  <c r="K153" i="93" s="1"/>
  <c r="K154" i="93" s="1"/>
  <c r="K155" i="93" s="1"/>
  <c r="K156" i="93" s="1"/>
  <c r="K157" i="93" s="1"/>
  <c r="K158" i="93" s="1"/>
  <c r="K159" i="93" s="1"/>
  <c r="K160" i="93" s="1"/>
  <c r="K161" i="93" s="1"/>
  <c r="K162" i="93" s="1"/>
  <c r="K163" i="93" s="1"/>
  <c r="K164" i="93" s="1"/>
  <c r="K165" i="93" s="1"/>
  <c r="K166" i="93" s="1"/>
  <c r="K167" i="93" s="1"/>
  <c r="K168" i="93" s="1"/>
  <c r="K169" i="93" s="1"/>
  <c r="K170" i="93" s="1"/>
  <c r="K171" i="93" s="1"/>
  <c r="K172" i="93" s="1"/>
  <c r="K173" i="93" s="1"/>
  <c r="K174" i="93" s="1"/>
  <c r="K175" i="93" s="1"/>
  <c r="K176" i="93" s="1"/>
  <c r="K177" i="93" s="1"/>
  <c r="K178" i="93" s="1"/>
  <c r="K179" i="93" s="1"/>
  <c r="K180" i="93" s="1"/>
  <c r="K181" i="93" s="1"/>
  <c r="K182" i="93" s="1"/>
  <c r="K183" i="93" s="1"/>
  <c r="K184" i="93" s="1"/>
  <c r="K185" i="93" s="1"/>
  <c r="K186" i="93" s="1"/>
  <c r="K187" i="93" s="1"/>
  <c r="K188" i="93" s="1"/>
  <c r="K189" i="93" s="1"/>
  <c r="K190" i="93" s="1"/>
  <c r="K191" i="93" s="1"/>
  <c r="K192" i="93" s="1"/>
  <c r="K193" i="93" s="1"/>
  <c r="K194" i="93" s="1"/>
  <c r="K195" i="93" s="1"/>
  <c r="K196" i="93" s="1"/>
  <c r="K197" i="93" s="1"/>
  <c r="K198" i="93" s="1"/>
  <c r="K199" i="93" s="1"/>
  <c r="K200" i="93" s="1"/>
  <c r="K201" i="93" s="1"/>
  <c r="K202" i="93" s="1"/>
  <c r="K203" i="93" s="1"/>
  <c r="K204" i="93" s="1"/>
  <c r="K205" i="93" s="1"/>
  <c r="K206" i="93" s="1"/>
  <c r="K207" i="93" s="1"/>
  <c r="K208" i="93" s="1"/>
  <c r="K209" i="93" s="1"/>
  <c r="K210" i="93" s="1"/>
  <c r="K211" i="93" s="1"/>
  <c r="K212" i="93" s="1"/>
  <c r="K213" i="93" s="1"/>
  <c r="K214" i="93" s="1"/>
  <c r="K215" i="93" s="1"/>
  <c r="K216" i="93" s="1"/>
  <c r="K217" i="93" s="1"/>
  <c r="K218" i="93" s="1"/>
  <c r="K219" i="93" s="1"/>
  <c r="K220" i="93" s="1"/>
  <c r="K221" i="93" s="1"/>
  <c r="K222" i="93" s="1"/>
  <c r="K223" i="93" s="1"/>
  <c r="K224" i="93" s="1"/>
  <c r="K225" i="93" s="1"/>
  <c r="K226" i="93" s="1"/>
  <c r="K227" i="93" s="1"/>
  <c r="K228" i="93" s="1"/>
  <c r="K229" i="93" s="1"/>
  <c r="K230" i="93" s="1"/>
  <c r="K231" i="93" s="1"/>
  <c r="K232" i="93" s="1"/>
  <c r="K233" i="93" s="1"/>
  <c r="K234" i="93" s="1"/>
  <c r="K235" i="93" s="1"/>
  <c r="K236" i="93" s="1"/>
  <c r="K237" i="93" s="1"/>
  <c r="K238" i="93" s="1"/>
  <c r="K239" i="93" s="1"/>
  <c r="K240" i="93" s="1"/>
  <c r="K241" i="93" s="1"/>
  <c r="K242" i="93" s="1"/>
  <c r="K243" i="93" s="1"/>
  <c r="K244" i="93" s="1"/>
  <c r="K245" i="93" s="1"/>
  <c r="K246" i="93" s="1"/>
  <c r="K247" i="93" s="1"/>
  <c r="K248" i="93" s="1"/>
  <c r="K249" i="93" s="1"/>
  <c r="K250" i="93" s="1"/>
  <c r="K251" i="93" s="1"/>
  <c r="K252" i="93" s="1"/>
  <c r="K253" i="93" s="1"/>
  <c r="K254" i="93" s="1"/>
  <c r="K255" i="93" s="1"/>
  <c r="K256" i="93" s="1"/>
  <c r="K257" i="93" s="1"/>
  <c r="K258" i="93" s="1"/>
  <c r="K259" i="93" s="1"/>
  <c r="K260" i="93" s="1"/>
  <c r="K261" i="93" s="1"/>
  <c r="K262" i="93" s="1"/>
  <c r="K263" i="93" s="1"/>
  <c r="K264" i="93" s="1"/>
  <c r="K265" i="93" s="1"/>
  <c r="K266" i="93" s="1"/>
  <c r="K267" i="93" s="1"/>
  <c r="K268" i="93" s="1"/>
  <c r="K269" i="93" s="1"/>
  <c r="K270" i="93" s="1"/>
  <c r="K271" i="93" s="1"/>
  <c r="K272" i="93" s="1"/>
  <c r="K273" i="93" s="1"/>
  <c r="K274" i="93" s="1"/>
  <c r="K275" i="93" s="1"/>
  <c r="K276" i="93" s="1"/>
  <c r="K277" i="93" s="1"/>
  <c r="K278" i="93" s="1"/>
  <c r="K279" i="93" s="1"/>
  <c r="E4" i="93"/>
  <c r="J4" i="93" s="1"/>
  <c r="J5" i="93" s="1"/>
  <c r="J6" i="93" s="1"/>
  <c r="J7" i="93" s="1"/>
  <c r="J8" i="93" s="1"/>
  <c r="J9" i="93" s="1"/>
  <c r="J10" i="93" s="1"/>
  <c r="J11" i="93" s="1"/>
  <c r="J12" i="93" s="1"/>
  <c r="J13" i="93" s="1"/>
  <c r="J14" i="93" s="1"/>
  <c r="J15" i="93" s="1"/>
  <c r="J16" i="93" s="1"/>
  <c r="J17" i="93" s="1"/>
  <c r="J18" i="93" s="1"/>
  <c r="J19" i="93" s="1"/>
  <c r="J20" i="93" s="1"/>
  <c r="J21" i="93" s="1"/>
  <c r="J22" i="93" s="1"/>
  <c r="J23" i="93" s="1"/>
  <c r="J24" i="93" s="1"/>
  <c r="J25" i="93" s="1"/>
  <c r="J26" i="93" s="1"/>
  <c r="J27" i="93" s="1"/>
  <c r="J28" i="93" s="1"/>
  <c r="J29" i="93" s="1"/>
  <c r="J30" i="93" s="1"/>
  <c r="J31" i="93" s="1"/>
  <c r="J32" i="93" s="1"/>
  <c r="J33" i="93" s="1"/>
  <c r="J34" i="93" s="1"/>
  <c r="J35" i="93" s="1"/>
  <c r="J36" i="93" s="1"/>
  <c r="J37" i="93" s="1"/>
  <c r="J38" i="93" s="1"/>
  <c r="J39" i="93" s="1"/>
  <c r="J40" i="93" s="1"/>
  <c r="J41" i="93" s="1"/>
  <c r="J42" i="93" s="1"/>
  <c r="J43" i="93" s="1"/>
  <c r="J44" i="93" s="1"/>
  <c r="J45" i="93" s="1"/>
  <c r="J46" i="93" s="1"/>
  <c r="J47" i="93" s="1"/>
  <c r="J48" i="93" s="1"/>
  <c r="J49" i="93" s="1"/>
  <c r="J50" i="93" s="1"/>
  <c r="J51" i="93" s="1"/>
  <c r="J52" i="93" s="1"/>
  <c r="J53" i="93" s="1"/>
  <c r="J54" i="93" s="1"/>
  <c r="J55" i="93" s="1"/>
  <c r="J56" i="93" s="1"/>
  <c r="J57" i="93" s="1"/>
  <c r="J58" i="93" s="1"/>
  <c r="J59" i="93" s="1"/>
  <c r="J60" i="93" s="1"/>
  <c r="J61" i="93" s="1"/>
  <c r="J62" i="93" s="1"/>
  <c r="J63" i="93" s="1"/>
  <c r="J64" i="93" s="1"/>
  <c r="J65" i="93" s="1"/>
  <c r="J66" i="93" s="1"/>
  <c r="J67" i="93" s="1"/>
  <c r="J68" i="93" s="1"/>
  <c r="J69" i="93" s="1"/>
  <c r="J70" i="93" s="1"/>
  <c r="J71" i="93" s="1"/>
  <c r="J72" i="93" s="1"/>
  <c r="J73" i="93" s="1"/>
  <c r="J74" i="93" s="1"/>
  <c r="J75" i="93" s="1"/>
  <c r="J76" i="93" s="1"/>
  <c r="J77" i="93" s="1"/>
  <c r="J78" i="93" s="1"/>
  <c r="J79" i="93" s="1"/>
  <c r="J80" i="93" s="1"/>
  <c r="J81" i="93" s="1"/>
  <c r="J82" i="93" s="1"/>
  <c r="J83" i="93" s="1"/>
  <c r="J84" i="93" s="1"/>
  <c r="J85" i="93" s="1"/>
  <c r="J86" i="93" s="1"/>
  <c r="J87" i="93" s="1"/>
  <c r="J88" i="93" s="1"/>
  <c r="J89" i="93" s="1"/>
  <c r="J90" i="93" s="1"/>
  <c r="J91" i="93" s="1"/>
  <c r="J92" i="93" s="1"/>
  <c r="J93" i="93" s="1"/>
  <c r="J94" i="93" s="1"/>
  <c r="J95" i="93" s="1"/>
  <c r="J96" i="93" s="1"/>
  <c r="J97" i="93" s="1"/>
  <c r="J98" i="93" s="1"/>
  <c r="J99" i="93" s="1"/>
  <c r="J100" i="93" s="1"/>
  <c r="J101" i="93" s="1"/>
  <c r="J102" i="93" s="1"/>
  <c r="J103" i="93" s="1"/>
  <c r="J104" i="93" s="1"/>
  <c r="J105" i="93" s="1"/>
  <c r="J106" i="93" s="1"/>
  <c r="J107" i="93" s="1"/>
  <c r="J108" i="93" s="1"/>
  <c r="J109" i="93" s="1"/>
  <c r="J110" i="93" s="1"/>
  <c r="J111" i="93" s="1"/>
  <c r="J112" i="93" s="1"/>
  <c r="J113" i="93" s="1"/>
  <c r="J114" i="93" s="1"/>
  <c r="J115" i="93" s="1"/>
  <c r="J116" i="93" s="1"/>
  <c r="J117" i="93" s="1"/>
  <c r="J118" i="93" s="1"/>
  <c r="J119" i="93" s="1"/>
  <c r="J120" i="93" s="1"/>
  <c r="J121" i="93" s="1"/>
  <c r="J122" i="93" s="1"/>
  <c r="J123" i="93" s="1"/>
  <c r="J124" i="93" s="1"/>
  <c r="J125" i="93" s="1"/>
  <c r="J126" i="93" s="1"/>
  <c r="J127" i="93" s="1"/>
  <c r="J128" i="93" s="1"/>
  <c r="J129" i="93" s="1"/>
  <c r="J130" i="93" s="1"/>
  <c r="J131" i="93" s="1"/>
  <c r="J132" i="93" s="1"/>
  <c r="J133" i="93" s="1"/>
  <c r="J134" i="93" s="1"/>
  <c r="J135" i="93" s="1"/>
  <c r="J136" i="93" s="1"/>
  <c r="J137" i="93" s="1"/>
  <c r="J138" i="93" s="1"/>
  <c r="J139" i="93" s="1"/>
  <c r="J140" i="93" s="1"/>
  <c r="J141" i="93" s="1"/>
  <c r="J142" i="93" s="1"/>
  <c r="J143" i="93" s="1"/>
  <c r="J144" i="93" s="1"/>
  <c r="J145" i="93" s="1"/>
  <c r="J146" i="93" s="1"/>
  <c r="J147" i="93" s="1"/>
  <c r="J148" i="93" s="1"/>
  <c r="J149" i="93" s="1"/>
  <c r="J150" i="93" s="1"/>
  <c r="J151" i="93" s="1"/>
  <c r="J152" i="93" s="1"/>
  <c r="J153" i="93" s="1"/>
  <c r="J154" i="93" s="1"/>
  <c r="J155" i="93" s="1"/>
  <c r="J156" i="93" s="1"/>
  <c r="J157" i="93" s="1"/>
  <c r="J158" i="93" s="1"/>
  <c r="J159" i="93" s="1"/>
  <c r="J160" i="93" s="1"/>
  <c r="J161" i="93" s="1"/>
  <c r="J162" i="93" s="1"/>
  <c r="J163" i="93" s="1"/>
  <c r="J164" i="93" s="1"/>
  <c r="J165" i="93" s="1"/>
  <c r="J166" i="93" s="1"/>
  <c r="J167" i="93" s="1"/>
  <c r="J168" i="93" s="1"/>
  <c r="J169" i="93" s="1"/>
  <c r="J170" i="93" s="1"/>
  <c r="J171" i="93" s="1"/>
  <c r="J172" i="93" s="1"/>
  <c r="J173" i="93" s="1"/>
  <c r="J174" i="93" s="1"/>
  <c r="J175" i="93" s="1"/>
  <c r="J176" i="93" s="1"/>
  <c r="J177" i="93" s="1"/>
  <c r="J178" i="93" s="1"/>
  <c r="J179" i="93" s="1"/>
  <c r="J180" i="93" s="1"/>
  <c r="J181" i="93" s="1"/>
  <c r="J182" i="93" s="1"/>
  <c r="J183" i="93" s="1"/>
  <c r="J184" i="93" s="1"/>
  <c r="J185" i="93" s="1"/>
  <c r="J186" i="93" s="1"/>
  <c r="J187" i="93" s="1"/>
  <c r="J188" i="93" s="1"/>
  <c r="J189" i="93" s="1"/>
  <c r="J190" i="93" s="1"/>
  <c r="J191" i="93" s="1"/>
  <c r="J192" i="93" s="1"/>
  <c r="J193" i="93" s="1"/>
  <c r="J194" i="93" s="1"/>
  <c r="J195" i="93" s="1"/>
  <c r="J196" i="93" s="1"/>
  <c r="J197" i="93" s="1"/>
  <c r="J198" i="93" s="1"/>
  <c r="J199" i="93" s="1"/>
  <c r="J200" i="93" s="1"/>
  <c r="J201" i="93" s="1"/>
  <c r="J202" i="93" s="1"/>
  <c r="J203" i="93" s="1"/>
  <c r="J204" i="93" s="1"/>
  <c r="J205" i="93" s="1"/>
  <c r="J206" i="93" s="1"/>
  <c r="J207" i="93" s="1"/>
  <c r="J208" i="93" s="1"/>
  <c r="J209" i="93" s="1"/>
  <c r="J210" i="93" s="1"/>
  <c r="J211" i="93" s="1"/>
  <c r="J212" i="93" s="1"/>
  <c r="J213" i="93" s="1"/>
  <c r="J214" i="93" s="1"/>
  <c r="J215" i="93" s="1"/>
  <c r="J216" i="93" s="1"/>
  <c r="J217" i="93" s="1"/>
  <c r="J218" i="93" s="1"/>
  <c r="J219" i="93" s="1"/>
  <c r="J220" i="93" s="1"/>
  <c r="J221" i="93" s="1"/>
  <c r="J222" i="93" s="1"/>
  <c r="J223" i="93" s="1"/>
  <c r="J224" i="93" s="1"/>
  <c r="J225" i="93" s="1"/>
  <c r="J226" i="93" s="1"/>
  <c r="J227" i="93" s="1"/>
  <c r="J228" i="93" s="1"/>
  <c r="J229" i="93" s="1"/>
  <c r="J230" i="93" s="1"/>
  <c r="J231" i="93" s="1"/>
  <c r="J232" i="93" s="1"/>
  <c r="J233" i="93" s="1"/>
  <c r="J234" i="93" s="1"/>
  <c r="J235" i="93" s="1"/>
  <c r="J236" i="93" s="1"/>
  <c r="J237" i="93" s="1"/>
  <c r="J238" i="93" s="1"/>
  <c r="J239" i="93" s="1"/>
  <c r="J240" i="93" s="1"/>
  <c r="J241" i="93" s="1"/>
  <c r="J242" i="93" s="1"/>
  <c r="J243" i="93" s="1"/>
  <c r="J244" i="93" s="1"/>
  <c r="J245" i="93" s="1"/>
  <c r="J246" i="93" s="1"/>
  <c r="J247" i="93" s="1"/>
  <c r="J248" i="93" s="1"/>
  <c r="J249" i="93" s="1"/>
  <c r="J250" i="93" s="1"/>
  <c r="J251" i="93" s="1"/>
  <c r="J252" i="93" s="1"/>
  <c r="J253" i="93" s="1"/>
  <c r="J254" i="93" s="1"/>
  <c r="J255" i="93" s="1"/>
  <c r="J256" i="93" s="1"/>
  <c r="J257" i="93" s="1"/>
  <c r="J258" i="93" s="1"/>
  <c r="J259" i="93" s="1"/>
  <c r="J260" i="93" s="1"/>
  <c r="J261" i="93" s="1"/>
  <c r="J262" i="93" s="1"/>
  <c r="J263" i="93" s="1"/>
  <c r="J264" i="93" s="1"/>
  <c r="J265" i="93" s="1"/>
  <c r="J266" i="93" s="1"/>
  <c r="J267" i="93" s="1"/>
  <c r="J268" i="93" s="1"/>
  <c r="J269" i="93" s="1"/>
  <c r="J270" i="93" s="1"/>
  <c r="J271" i="93" s="1"/>
  <c r="J272" i="93" s="1"/>
  <c r="J273" i="93" s="1"/>
  <c r="J274" i="93" s="1"/>
  <c r="J275" i="93" s="1"/>
  <c r="J276" i="93" s="1"/>
  <c r="J277" i="93" s="1"/>
  <c r="J278" i="93" s="1"/>
  <c r="J279" i="93" s="1"/>
  <c r="F3" i="93"/>
  <c r="E3" i="93"/>
  <c r="F291" i="92"/>
  <c r="E291" i="92"/>
  <c r="F290" i="92"/>
  <c r="E290" i="92"/>
  <c r="F289" i="92"/>
  <c r="E289" i="92"/>
  <c r="F288" i="92"/>
  <c r="E288" i="92"/>
  <c r="F287" i="92"/>
  <c r="E287" i="92"/>
  <c r="F286" i="92"/>
  <c r="E286" i="92"/>
  <c r="F285" i="92"/>
  <c r="E285" i="92"/>
  <c r="F284" i="92"/>
  <c r="E284" i="92"/>
  <c r="F283" i="92"/>
  <c r="E283" i="92"/>
  <c r="F282" i="92"/>
  <c r="E282" i="92"/>
  <c r="F281" i="92"/>
  <c r="E281" i="92"/>
  <c r="F280" i="92"/>
  <c r="E280" i="92"/>
  <c r="F279" i="92"/>
  <c r="E279" i="92"/>
  <c r="F278" i="92"/>
  <c r="E278" i="92"/>
  <c r="F277" i="92"/>
  <c r="E277" i="92"/>
  <c r="F276" i="92"/>
  <c r="E276" i="92"/>
  <c r="F275" i="92"/>
  <c r="E275" i="92"/>
  <c r="F274" i="92"/>
  <c r="E274" i="92"/>
  <c r="F273" i="92"/>
  <c r="E273" i="92"/>
  <c r="F272" i="92"/>
  <c r="E272" i="92"/>
  <c r="F271" i="92"/>
  <c r="E271" i="92"/>
  <c r="F270" i="92"/>
  <c r="E270" i="92"/>
  <c r="F269" i="92"/>
  <c r="E269" i="92"/>
  <c r="F268" i="92"/>
  <c r="E268" i="92"/>
  <c r="F267" i="92"/>
  <c r="E267" i="92"/>
  <c r="F266" i="92"/>
  <c r="E266" i="92"/>
  <c r="F265" i="92"/>
  <c r="E265" i="92"/>
  <c r="F264" i="92"/>
  <c r="E264" i="92"/>
  <c r="F263" i="92"/>
  <c r="E263" i="92"/>
  <c r="F262" i="92"/>
  <c r="E262" i="92"/>
  <c r="F261" i="92"/>
  <c r="E261" i="92"/>
  <c r="F260" i="92"/>
  <c r="E260" i="92"/>
  <c r="F259" i="92"/>
  <c r="E259" i="92"/>
  <c r="F258" i="92"/>
  <c r="E258" i="92"/>
  <c r="F257" i="92"/>
  <c r="E257" i="92"/>
  <c r="F256" i="92"/>
  <c r="E256" i="92"/>
  <c r="F255" i="92"/>
  <c r="E255" i="92"/>
  <c r="F254" i="92"/>
  <c r="E254" i="92"/>
  <c r="F253" i="92"/>
  <c r="E253" i="92"/>
  <c r="F252" i="92"/>
  <c r="E252" i="92"/>
  <c r="F251" i="92"/>
  <c r="E251" i="92"/>
  <c r="F250" i="92"/>
  <c r="E250" i="92"/>
  <c r="F249" i="92"/>
  <c r="E249" i="92"/>
  <c r="F248" i="92"/>
  <c r="E248" i="92"/>
  <c r="F247" i="92"/>
  <c r="E247" i="92"/>
  <c r="F246" i="92"/>
  <c r="E246" i="92"/>
  <c r="F245" i="92"/>
  <c r="E245" i="92"/>
  <c r="F244" i="92"/>
  <c r="E244" i="92"/>
  <c r="F243" i="92"/>
  <c r="E243" i="92"/>
  <c r="F242" i="92"/>
  <c r="E242" i="92"/>
  <c r="F241" i="92"/>
  <c r="E241" i="92"/>
  <c r="F240" i="92"/>
  <c r="E240" i="92"/>
  <c r="F239" i="92"/>
  <c r="E239" i="92"/>
  <c r="F238" i="92"/>
  <c r="E238" i="92"/>
  <c r="F237" i="92"/>
  <c r="E237" i="92"/>
  <c r="F236" i="92"/>
  <c r="E236" i="92"/>
  <c r="F235" i="92"/>
  <c r="E235" i="92"/>
  <c r="F234" i="92"/>
  <c r="E234" i="92"/>
  <c r="F233" i="92"/>
  <c r="E233" i="92"/>
  <c r="F232" i="92"/>
  <c r="E232" i="92"/>
  <c r="F231" i="92"/>
  <c r="E231" i="92"/>
  <c r="F230" i="92"/>
  <c r="E230" i="92"/>
  <c r="F229" i="92"/>
  <c r="E229" i="92"/>
  <c r="F228" i="92"/>
  <c r="E228" i="92"/>
  <c r="F227" i="92"/>
  <c r="E227" i="92"/>
  <c r="F226" i="92"/>
  <c r="E226" i="92"/>
  <c r="F225" i="92"/>
  <c r="E225" i="92"/>
  <c r="F224" i="92"/>
  <c r="E224" i="92"/>
  <c r="F223" i="92"/>
  <c r="E223" i="92"/>
  <c r="F222" i="92"/>
  <c r="E222" i="92"/>
  <c r="F221" i="92"/>
  <c r="E221" i="92"/>
  <c r="F220" i="92"/>
  <c r="E220" i="92"/>
  <c r="F219" i="92"/>
  <c r="E219" i="92"/>
  <c r="F218" i="92"/>
  <c r="E218" i="92"/>
  <c r="F217" i="92"/>
  <c r="E217" i="92"/>
  <c r="F216" i="92"/>
  <c r="E216" i="92"/>
  <c r="F215" i="92"/>
  <c r="E215" i="92"/>
  <c r="F214" i="92"/>
  <c r="E214" i="92"/>
  <c r="F213" i="92"/>
  <c r="E213" i="92"/>
  <c r="F212" i="92"/>
  <c r="E212" i="92"/>
  <c r="F211" i="92"/>
  <c r="E211" i="92"/>
  <c r="F210" i="92"/>
  <c r="E210" i="92"/>
  <c r="F209" i="92"/>
  <c r="E209" i="92"/>
  <c r="F208" i="92"/>
  <c r="E208" i="92"/>
  <c r="F207" i="92"/>
  <c r="E207" i="92"/>
  <c r="F206" i="92"/>
  <c r="E206" i="92"/>
  <c r="F205" i="92"/>
  <c r="E205" i="92"/>
  <c r="F204" i="92"/>
  <c r="E204" i="92"/>
  <c r="F203" i="92"/>
  <c r="E203" i="92"/>
  <c r="F202" i="92"/>
  <c r="E202" i="92"/>
  <c r="F201" i="92"/>
  <c r="E201" i="92"/>
  <c r="F200" i="92"/>
  <c r="E200" i="92"/>
  <c r="F199" i="92"/>
  <c r="E199" i="92"/>
  <c r="F198" i="92"/>
  <c r="E198" i="92"/>
  <c r="F197" i="92"/>
  <c r="E197" i="92"/>
  <c r="F196" i="92"/>
  <c r="E196" i="92"/>
  <c r="F195" i="92"/>
  <c r="E195" i="92"/>
  <c r="F194" i="92"/>
  <c r="E194" i="92"/>
  <c r="F193" i="92"/>
  <c r="E193" i="92"/>
  <c r="F192" i="92"/>
  <c r="E192" i="92"/>
  <c r="F191" i="92"/>
  <c r="E191" i="92"/>
  <c r="F190" i="92"/>
  <c r="E190" i="92"/>
  <c r="F189" i="92"/>
  <c r="E189" i="92"/>
  <c r="F188" i="92"/>
  <c r="E188" i="92"/>
  <c r="F187" i="92"/>
  <c r="E187" i="92"/>
  <c r="F186" i="92"/>
  <c r="E186" i="92"/>
  <c r="F185" i="92"/>
  <c r="E185" i="92"/>
  <c r="F184" i="92"/>
  <c r="E184" i="92"/>
  <c r="F183" i="92"/>
  <c r="E183" i="92"/>
  <c r="F182" i="92"/>
  <c r="E182" i="92"/>
  <c r="F181" i="92"/>
  <c r="E181" i="92"/>
  <c r="F180" i="92"/>
  <c r="E180" i="92"/>
  <c r="F179" i="92"/>
  <c r="E179" i="92"/>
  <c r="F178" i="92"/>
  <c r="E178" i="92"/>
  <c r="F177" i="92"/>
  <c r="E177" i="92"/>
  <c r="F176" i="92"/>
  <c r="E176" i="92"/>
  <c r="F175" i="92"/>
  <c r="E175" i="92"/>
  <c r="F174" i="92"/>
  <c r="E174" i="92"/>
  <c r="F173" i="92"/>
  <c r="E173" i="92"/>
  <c r="F172" i="92"/>
  <c r="E172" i="92"/>
  <c r="F171" i="92"/>
  <c r="E171" i="92"/>
  <c r="F170" i="92"/>
  <c r="E170" i="92"/>
  <c r="F169" i="92"/>
  <c r="E169" i="92"/>
  <c r="F168" i="92"/>
  <c r="E168" i="92"/>
  <c r="F167" i="92"/>
  <c r="E167" i="92"/>
  <c r="F166" i="92"/>
  <c r="E166" i="92"/>
  <c r="F165" i="92"/>
  <c r="E165" i="92"/>
  <c r="F164" i="92"/>
  <c r="E164" i="92"/>
  <c r="F163" i="92"/>
  <c r="E163" i="92"/>
  <c r="F162" i="92"/>
  <c r="E162" i="92"/>
  <c r="F161" i="92"/>
  <c r="E161" i="92"/>
  <c r="F160" i="92"/>
  <c r="E160" i="92"/>
  <c r="F159" i="92"/>
  <c r="E159" i="92"/>
  <c r="F158" i="92"/>
  <c r="E158" i="92"/>
  <c r="F157" i="92"/>
  <c r="E157" i="92"/>
  <c r="F156" i="92"/>
  <c r="E156" i="92"/>
  <c r="F155" i="92"/>
  <c r="E155" i="92"/>
  <c r="F154" i="92"/>
  <c r="E154" i="92"/>
  <c r="F153" i="92"/>
  <c r="E153" i="92"/>
  <c r="F152" i="92"/>
  <c r="E152" i="92"/>
  <c r="F151" i="92"/>
  <c r="E151" i="92"/>
  <c r="F150" i="92"/>
  <c r="E150" i="92"/>
  <c r="F149" i="92"/>
  <c r="E149" i="92"/>
  <c r="F148" i="92"/>
  <c r="E148" i="92"/>
  <c r="F147" i="92"/>
  <c r="E147" i="92"/>
  <c r="F146" i="92"/>
  <c r="E146" i="92"/>
  <c r="F145" i="92"/>
  <c r="E145" i="92"/>
  <c r="F144" i="92"/>
  <c r="E144" i="92"/>
  <c r="F143" i="92"/>
  <c r="E143" i="92"/>
  <c r="F142" i="92"/>
  <c r="E142" i="92"/>
  <c r="F141" i="92"/>
  <c r="E141" i="92"/>
  <c r="F140" i="92"/>
  <c r="E140" i="92"/>
  <c r="F139" i="92"/>
  <c r="E139" i="92"/>
  <c r="F138" i="92"/>
  <c r="E138" i="92"/>
  <c r="F137" i="92"/>
  <c r="E137" i="92"/>
  <c r="F136" i="92"/>
  <c r="E136" i="92"/>
  <c r="F135" i="92"/>
  <c r="E135" i="92"/>
  <c r="F134" i="92"/>
  <c r="E134" i="92"/>
  <c r="F133" i="92"/>
  <c r="E133" i="92"/>
  <c r="F132" i="92"/>
  <c r="E132" i="92"/>
  <c r="F131" i="92"/>
  <c r="E131" i="92"/>
  <c r="F130" i="92"/>
  <c r="E130" i="92"/>
  <c r="F129" i="92"/>
  <c r="E129" i="92"/>
  <c r="F128" i="92"/>
  <c r="E128" i="92"/>
  <c r="F127" i="92"/>
  <c r="E127" i="92"/>
  <c r="F126" i="92"/>
  <c r="E126" i="92"/>
  <c r="F125" i="92"/>
  <c r="E125" i="92"/>
  <c r="F124" i="92"/>
  <c r="E124" i="92"/>
  <c r="F123" i="92"/>
  <c r="E123" i="92"/>
  <c r="F122" i="92"/>
  <c r="E122" i="92"/>
  <c r="F121" i="92"/>
  <c r="E121" i="92"/>
  <c r="F120" i="92"/>
  <c r="E120" i="92"/>
  <c r="F119" i="92"/>
  <c r="E119" i="92"/>
  <c r="F118" i="92"/>
  <c r="E118" i="92"/>
  <c r="F117" i="92"/>
  <c r="E117" i="92"/>
  <c r="F116" i="92"/>
  <c r="E116" i="92"/>
  <c r="F115" i="92"/>
  <c r="E115" i="92"/>
  <c r="F114" i="92"/>
  <c r="E114" i="92"/>
  <c r="F113" i="92"/>
  <c r="E113" i="92"/>
  <c r="F112" i="92"/>
  <c r="E112" i="92"/>
  <c r="F111" i="92"/>
  <c r="E111" i="92"/>
  <c r="F110" i="92"/>
  <c r="E110" i="92"/>
  <c r="F109" i="92"/>
  <c r="E109" i="92"/>
  <c r="F108" i="92"/>
  <c r="E108" i="92"/>
  <c r="F107" i="92"/>
  <c r="E107" i="92"/>
  <c r="F106" i="92"/>
  <c r="E106" i="92"/>
  <c r="F105" i="92"/>
  <c r="E105" i="92"/>
  <c r="F104" i="92"/>
  <c r="E104" i="92"/>
  <c r="F103" i="92"/>
  <c r="E103" i="92"/>
  <c r="F102" i="92"/>
  <c r="E102" i="92"/>
  <c r="F101" i="92"/>
  <c r="E101" i="92"/>
  <c r="F100" i="92"/>
  <c r="E100" i="92"/>
  <c r="F99" i="92"/>
  <c r="E99" i="92"/>
  <c r="F98" i="92"/>
  <c r="E98" i="92"/>
  <c r="F97" i="92"/>
  <c r="E97" i="92"/>
  <c r="F96" i="92"/>
  <c r="E96" i="92"/>
  <c r="F95" i="92"/>
  <c r="E95" i="92"/>
  <c r="F94" i="92"/>
  <c r="E94" i="92"/>
  <c r="F93" i="92"/>
  <c r="E93" i="92"/>
  <c r="F92" i="92"/>
  <c r="E92" i="92"/>
  <c r="F91" i="92"/>
  <c r="E91" i="92"/>
  <c r="F90" i="92"/>
  <c r="E90" i="92"/>
  <c r="F89" i="92"/>
  <c r="E89" i="92"/>
  <c r="F88" i="92"/>
  <c r="E88" i="92"/>
  <c r="F87" i="92"/>
  <c r="E87" i="92"/>
  <c r="F86" i="92"/>
  <c r="E86" i="92"/>
  <c r="F85" i="92"/>
  <c r="E85" i="92"/>
  <c r="F84" i="92"/>
  <c r="E84" i="92"/>
  <c r="F83" i="92"/>
  <c r="E83" i="92"/>
  <c r="F82" i="92"/>
  <c r="E82" i="92"/>
  <c r="F81" i="92"/>
  <c r="E81" i="92"/>
  <c r="F80" i="92"/>
  <c r="E80" i="92"/>
  <c r="F79" i="92"/>
  <c r="E79" i="92"/>
  <c r="F78" i="92"/>
  <c r="E78" i="92"/>
  <c r="F77" i="92"/>
  <c r="E77" i="92"/>
  <c r="F76" i="92"/>
  <c r="E76" i="92"/>
  <c r="F75" i="92"/>
  <c r="E75" i="92"/>
  <c r="F74" i="92"/>
  <c r="E74" i="92"/>
  <c r="F73" i="92"/>
  <c r="E73" i="92"/>
  <c r="F72" i="92"/>
  <c r="E72" i="92"/>
  <c r="F71" i="92"/>
  <c r="E71" i="92"/>
  <c r="F70" i="92"/>
  <c r="E70" i="92"/>
  <c r="F69" i="92"/>
  <c r="E69" i="92"/>
  <c r="F68" i="92"/>
  <c r="E68" i="92"/>
  <c r="F67" i="92"/>
  <c r="E67" i="92"/>
  <c r="F66" i="92"/>
  <c r="E66" i="92"/>
  <c r="F65" i="92"/>
  <c r="E65" i="92"/>
  <c r="F64" i="92"/>
  <c r="E64" i="92"/>
  <c r="F63" i="92"/>
  <c r="E63" i="92"/>
  <c r="F62" i="92"/>
  <c r="E62" i="92"/>
  <c r="F61" i="92"/>
  <c r="E61" i="92"/>
  <c r="F60" i="92"/>
  <c r="E60" i="92"/>
  <c r="F59" i="92"/>
  <c r="E59" i="92"/>
  <c r="F58" i="92"/>
  <c r="E58" i="92"/>
  <c r="F57" i="92"/>
  <c r="E57" i="92"/>
  <c r="F56" i="92"/>
  <c r="E56" i="92"/>
  <c r="F55" i="92"/>
  <c r="E55" i="92"/>
  <c r="F54" i="92"/>
  <c r="E54" i="92"/>
  <c r="F53" i="92"/>
  <c r="E53" i="92"/>
  <c r="F52" i="92"/>
  <c r="E52" i="92"/>
  <c r="F51" i="92"/>
  <c r="E51" i="92"/>
  <c r="F50" i="92"/>
  <c r="E50" i="92"/>
  <c r="F49" i="92"/>
  <c r="E49" i="92"/>
  <c r="F48" i="92"/>
  <c r="E48" i="92"/>
  <c r="F47" i="92"/>
  <c r="E47" i="92"/>
  <c r="F46" i="92"/>
  <c r="E46" i="92"/>
  <c r="F45" i="92"/>
  <c r="E45" i="92"/>
  <c r="F44" i="92"/>
  <c r="E44" i="92"/>
  <c r="F43" i="92"/>
  <c r="E43" i="92"/>
  <c r="F42" i="92"/>
  <c r="E42" i="92"/>
  <c r="F41" i="92"/>
  <c r="E41" i="92"/>
  <c r="F40" i="92"/>
  <c r="E40" i="92"/>
  <c r="F39" i="92"/>
  <c r="E39" i="92"/>
  <c r="F38" i="92"/>
  <c r="E38" i="92"/>
  <c r="F37" i="92"/>
  <c r="E37" i="92"/>
  <c r="F36" i="92"/>
  <c r="E36" i="92"/>
  <c r="F35" i="92"/>
  <c r="E35" i="92"/>
  <c r="F34" i="92"/>
  <c r="E34" i="92"/>
  <c r="F33" i="92"/>
  <c r="E33" i="92"/>
  <c r="F32" i="92"/>
  <c r="E32" i="92"/>
  <c r="F31" i="92"/>
  <c r="E31" i="92"/>
  <c r="F30" i="92"/>
  <c r="E30" i="92"/>
  <c r="F29" i="92"/>
  <c r="E29" i="92"/>
  <c r="F28" i="92"/>
  <c r="E28" i="92"/>
  <c r="F27" i="92"/>
  <c r="E27" i="92"/>
  <c r="F26" i="92"/>
  <c r="E26" i="92"/>
  <c r="F25" i="92"/>
  <c r="E25" i="92"/>
  <c r="F24" i="92"/>
  <c r="E24" i="92"/>
  <c r="F23" i="92"/>
  <c r="E23" i="92"/>
  <c r="F22" i="92"/>
  <c r="E22" i="92"/>
  <c r="F21" i="92"/>
  <c r="E21" i="92"/>
  <c r="F20" i="92"/>
  <c r="E20" i="92"/>
  <c r="F19" i="92"/>
  <c r="E19" i="92"/>
  <c r="F18" i="92"/>
  <c r="E18" i="92"/>
  <c r="F17" i="92"/>
  <c r="E17" i="92"/>
  <c r="F16" i="92"/>
  <c r="E16" i="92"/>
  <c r="F15" i="92"/>
  <c r="E15" i="92"/>
  <c r="F14" i="92"/>
  <c r="E14" i="92"/>
  <c r="F13" i="92"/>
  <c r="E13" i="92"/>
  <c r="F12" i="92"/>
  <c r="E12" i="92"/>
  <c r="F11" i="92"/>
  <c r="E11" i="92"/>
  <c r="F10" i="92"/>
  <c r="E10" i="92"/>
  <c r="F9" i="92"/>
  <c r="E9" i="92"/>
  <c r="F8" i="92"/>
  <c r="E8" i="92"/>
  <c r="F7" i="92"/>
  <c r="E7" i="92"/>
  <c r="F6" i="92"/>
  <c r="E6" i="92"/>
  <c r="F5" i="92"/>
  <c r="E5" i="92"/>
  <c r="J4" i="92"/>
  <c r="F4" i="92"/>
  <c r="E4" i="92"/>
  <c r="F3" i="92"/>
  <c r="E3" i="92"/>
  <c r="F284" i="88"/>
  <c r="E284" i="88"/>
  <c r="F283" i="88"/>
  <c r="E283" i="88"/>
  <c r="F282" i="88"/>
  <c r="E282" i="88"/>
  <c r="F281" i="88"/>
  <c r="E281" i="88"/>
  <c r="F280" i="88"/>
  <c r="E280" i="88"/>
  <c r="F279" i="88"/>
  <c r="E279" i="88"/>
  <c r="F278" i="88"/>
  <c r="E278" i="88"/>
  <c r="F277" i="88"/>
  <c r="E277" i="88"/>
  <c r="F276" i="88"/>
  <c r="E276" i="88"/>
  <c r="F275" i="88"/>
  <c r="E275" i="88"/>
  <c r="F274" i="88"/>
  <c r="E274" i="88"/>
  <c r="F273" i="88"/>
  <c r="E273" i="88"/>
  <c r="F272" i="88"/>
  <c r="E272" i="88"/>
  <c r="F271" i="88"/>
  <c r="E271" i="88"/>
  <c r="F270" i="88"/>
  <c r="E270" i="88"/>
  <c r="F269" i="88"/>
  <c r="E269" i="88"/>
  <c r="F268" i="88"/>
  <c r="E268" i="88"/>
  <c r="F267" i="88"/>
  <c r="E267" i="88"/>
  <c r="F266" i="88"/>
  <c r="E266" i="88"/>
  <c r="F265" i="88"/>
  <c r="E265" i="88"/>
  <c r="F264" i="88"/>
  <c r="E264" i="88"/>
  <c r="F263" i="88"/>
  <c r="E263" i="88"/>
  <c r="F262" i="88"/>
  <c r="E262" i="88"/>
  <c r="F261" i="88"/>
  <c r="E261" i="88"/>
  <c r="F260" i="88"/>
  <c r="E260" i="88"/>
  <c r="F259" i="88"/>
  <c r="E259" i="88"/>
  <c r="F258" i="88"/>
  <c r="E258" i="88"/>
  <c r="F257" i="88"/>
  <c r="E257" i="88"/>
  <c r="F256" i="88"/>
  <c r="E256" i="88"/>
  <c r="F255" i="88"/>
  <c r="E255" i="88"/>
  <c r="F254" i="88"/>
  <c r="E254" i="88"/>
  <c r="F253" i="88"/>
  <c r="E253" i="88"/>
  <c r="F252" i="88"/>
  <c r="E252" i="88"/>
  <c r="F251" i="88"/>
  <c r="E251" i="88"/>
  <c r="F250" i="88"/>
  <c r="E250" i="88"/>
  <c r="F249" i="88"/>
  <c r="E249" i="88"/>
  <c r="F248" i="88"/>
  <c r="E248" i="88"/>
  <c r="F247" i="88"/>
  <c r="E247" i="88"/>
  <c r="F246" i="88"/>
  <c r="E246" i="88"/>
  <c r="F245" i="88"/>
  <c r="E245" i="88"/>
  <c r="F244" i="88"/>
  <c r="E244" i="88"/>
  <c r="F243" i="88"/>
  <c r="E243" i="88"/>
  <c r="F242" i="88"/>
  <c r="E242" i="88"/>
  <c r="F241" i="88"/>
  <c r="E241" i="88"/>
  <c r="F240" i="88"/>
  <c r="E240" i="88"/>
  <c r="F239" i="88"/>
  <c r="E239" i="88"/>
  <c r="F238" i="88"/>
  <c r="E238" i="88"/>
  <c r="F237" i="88"/>
  <c r="E237" i="88"/>
  <c r="F236" i="88"/>
  <c r="E236" i="88"/>
  <c r="F235" i="88"/>
  <c r="E235" i="88"/>
  <c r="F234" i="88"/>
  <c r="E234" i="88"/>
  <c r="F233" i="88"/>
  <c r="E233" i="88"/>
  <c r="F232" i="88"/>
  <c r="E232" i="88"/>
  <c r="F231" i="88"/>
  <c r="E231" i="88"/>
  <c r="F230" i="88"/>
  <c r="E230" i="88"/>
  <c r="F229" i="88"/>
  <c r="E229" i="88"/>
  <c r="F228" i="88"/>
  <c r="E228" i="88"/>
  <c r="F227" i="88"/>
  <c r="E227" i="88"/>
  <c r="F226" i="88"/>
  <c r="E226" i="88"/>
  <c r="F225" i="88"/>
  <c r="E225" i="88"/>
  <c r="F224" i="88"/>
  <c r="E224" i="88"/>
  <c r="F223" i="88"/>
  <c r="E223" i="88"/>
  <c r="F222" i="88"/>
  <c r="E222" i="88"/>
  <c r="F221" i="88"/>
  <c r="E221" i="88"/>
  <c r="F220" i="88"/>
  <c r="E220" i="88"/>
  <c r="F219" i="88"/>
  <c r="E219" i="88"/>
  <c r="F218" i="88"/>
  <c r="E218" i="88"/>
  <c r="F217" i="88"/>
  <c r="E217" i="88"/>
  <c r="F216" i="88"/>
  <c r="E216" i="88"/>
  <c r="F215" i="88"/>
  <c r="E215" i="88"/>
  <c r="F214" i="88"/>
  <c r="E214" i="88"/>
  <c r="F213" i="88"/>
  <c r="E213" i="88"/>
  <c r="F212" i="88"/>
  <c r="E212" i="88"/>
  <c r="F211" i="88"/>
  <c r="E211" i="88"/>
  <c r="F210" i="88"/>
  <c r="E210" i="88"/>
  <c r="F209" i="88"/>
  <c r="E209" i="88"/>
  <c r="F208" i="88"/>
  <c r="E208" i="88"/>
  <c r="F207" i="88"/>
  <c r="E207" i="88"/>
  <c r="F206" i="88"/>
  <c r="E206" i="88"/>
  <c r="F205" i="88"/>
  <c r="E205" i="88"/>
  <c r="F204" i="88"/>
  <c r="E204" i="88"/>
  <c r="F203" i="88"/>
  <c r="E203" i="88"/>
  <c r="F202" i="88"/>
  <c r="E202" i="88"/>
  <c r="F201" i="88"/>
  <c r="E201" i="88"/>
  <c r="F200" i="88"/>
  <c r="E200" i="88"/>
  <c r="F199" i="88"/>
  <c r="E199" i="88"/>
  <c r="F198" i="88"/>
  <c r="E198" i="88"/>
  <c r="F197" i="88"/>
  <c r="E197" i="88"/>
  <c r="F196" i="88"/>
  <c r="E196" i="88"/>
  <c r="F195" i="88"/>
  <c r="E195" i="88"/>
  <c r="F194" i="88"/>
  <c r="E194" i="88"/>
  <c r="F193" i="88"/>
  <c r="E193" i="88"/>
  <c r="F192" i="88"/>
  <c r="E192" i="88"/>
  <c r="F191" i="88"/>
  <c r="E191" i="88"/>
  <c r="F190" i="88"/>
  <c r="E190" i="88"/>
  <c r="F189" i="88"/>
  <c r="E189" i="88"/>
  <c r="F188" i="88"/>
  <c r="E188" i="88"/>
  <c r="F187" i="88"/>
  <c r="E187" i="88"/>
  <c r="F186" i="88"/>
  <c r="E186" i="88"/>
  <c r="F185" i="88"/>
  <c r="E185" i="88"/>
  <c r="F184" i="88"/>
  <c r="E184" i="88"/>
  <c r="F183" i="88"/>
  <c r="E183" i="88"/>
  <c r="F182" i="88"/>
  <c r="E182" i="88"/>
  <c r="F181" i="88"/>
  <c r="E181" i="88"/>
  <c r="F180" i="88"/>
  <c r="E180" i="88"/>
  <c r="F179" i="88"/>
  <c r="E179" i="88"/>
  <c r="F178" i="88"/>
  <c r="E178" i="88"/>
  <c r="F177" i="88"/>
  <c r="E177" i="88"/>
  <c r="F176" i="88"/>
  <c r="E176" i="88"/>
  <c r="F175" i="88"/>
  <c r="E175" i="88"/>
  <c r="F174" i="88"/>
  <c r="E174" i="88"/>
  <c r="F173" i="88"/>
  <c r="E173" i="88"/>
  <c r="F172" i="88"/>
  <c r="E172" i="88"/>
  <c r="F171" i="88"/>
  <c r="E171" i="88"/>
  <c r="F170" i="88"/>
  <c r="E170" i="88"/>
  <c r="F169" i="88"/>
  <c r="E169" i="88"/>
  <c r="F168" i="88"/>
  <c r="E168" i="88"/>
  <c r="F167" i="88"/>
  <c r="E167" i="88"/>
  <c r="F166" i="88"/>
  <c r="E166" i="88"/>
  <c r="F165" i="88"/>
  <c r="E165" i="88"/>
  <c r="F164" i="88"/>
  <c r="E164" i="88"/>
  <c r="F163" i="88"/>
  <c r="E163" i="88"/>
  <c r="F162" i="88"/>
  <c r="E162" i="88"/>
  <c r="F161" i="88"/>
  <c r="E161" i="88"/>
  <c r="F160" i="88"/>
  <c r="E160" i="88"/>
  <c r="F159" i="88"/>
  <c r="E159" i="88"/>
  <c r="F158" i="88"/>
  <c r="E158" i="88"/>
  <c r="F157" i="88"/>
  <c r="E157" i="88"/>
  <c r="F156" i="88"/>
  <c r="E156" i="88"/>
  <c r="F155" i="88"/>
  <c r="E155" i="88"/>
  <c r="F154" i="88"/>
  <c r="E154" i="88"/>
  <c r="F153" i="88"/>
  <c r="E153" i="88"/>
  <c r="F152" i="88"/>
  <c r="E152" i="88"/>
  <c r="F151" i="88"/>
  <c r="E151" i="88"/>
  <c r="F150" i="88"/>
  <c r="E150" i="88"/>
  <c r="F149" i="88"/>
  <c r="E149" i="88"/>
  <c r="F148" i="88"/>
  <c r="E148" i="88"/>
  <c r="F147" i="88"/>
  <c r="E147" i="88"/>
  <c r="F146" i="88"/>
  <c r="E146" i="88"/>
  <c r="F145" i="88"/>
  <c r="E145" i="88"/>
  <c r="F144" i="88"/>
  <c r="E144" i="88"/>
  <c r="F143" i="88"/>
  <c r="E143" i="88"/>
  <c r="F142" i="88"/>
  <c r="E142" i="88"/>
  <c r="F141" i="88"/>
  <c r="E141" i="88"/>
  <c r="F140" i="88"/>
  <c r="E140" i="88"/>
  <c r="F139" i="88"/>
  <c r="E139" i="88"/>
  <c r="F138" i="88"/>
  <c r="E138" i="88"/>
  <c r="F137" i="88"/>
  <c r="E137" i="88"/>
  <c r="F136" i="88"/>
  <c r="E136" i="88"/>
  <c r="F135" i="88"/>
  <c r="E135" i="88"/>
  <c r="F134" i="88"/>
  <c r="E134" i="88"/>
  <c r="F133" i="88"/>
  <c r="E133" i="88"/>
  <c r="F132" i="88"/>
  <c r="E132" i="88"/>
  <c r="F131" i="88"/>
  <c r="E131" i="88"/>
  <c r="F130" i="88"/>
  <c r="E130" i="88"/>
  <c r="F129" i="88"/>
  <c r="E129" i="88"/>
  <c r="F128" i="88"/>
  <c r="E128" i="88"/>
  <c r="F127" i="88"/>
  <c r="E127" i="88"/>
  <c r="F126" i="88"/>
  <c r="E126" i="88"/>
  <c r="F125" i="88"/>
  <c r="E125" i="88"/>
  <c r="F124" i="88"/>
  <c r="E124" i="88"/>
  <c r="F123" i="88"/>
  <c r="E123" i="88"/>
  <c r="F122" i="88"/>
  <c r="E122" i="88"/>
  <c r="F121" i="88"/>
  <c r="E121" i="88"/>
  <c r="F120" i="88"/>
  <c r="E120" i="88"/>
  <c r="F119" i="88"/>
  <c r="E119" i="88"/>
  <c r="F118" i="88"/>
  <c r="E118" i="88"/>
  <c r="F117" i="88"/>
  <c r="E117" i="88"/>
  <c r="F116" i="88"/>
  <c r="E116" i="88"/>
  <c r="F115" i="88"/>
  <c r="E115" i="88"/>
  <c r="F114" i="88"/>
  <c r="E114" i="88"/>
  <c r="F113" i="88"/>
  <c r="E113" i="88"/>
  <c r="F112" i="88"/>
  <c r="E112" i="88"/>
  <c r="F111" i="88"/>
  <c r="E111" i="88"/>
  <c r="F110" i="88"/>
  <c r="E110" i="88"/>
  <c r="F109" i="88"/>
  <c r="E109" i="88"/>
  <c r="F108" i="88"/>
  <c r="E108" i="88"/>
  <c r="F107" i="88"/>
  <c r="E107" i="88"/>
  <c r="F106" i="88"/>
  <c r="E106" i="88"/>
  <c r="F105" i="88"/>
  <c r="E105" i="88"/>
  <c r="F104" i="88"/>
  <c r="E104" i="88"/>
  <c r="F103" i="88"/>
  <c r="E103" i="88"/>
  <c r="F102" i="88"/>
  <c r="E102" i="88"/>
  <c r="F101" i="88"/>
  <c r="E101" i="88"/>
  <c r="F100" i="88"/>
  <c r="E100" i="88"/>
  <c r="F99" i="88"/>
  <c r="E99" i="88"/>
  <c r="F98" i="88"/>
  <c r="E98" i="88"/>
  <c r="F97" i="88"/>
  <c r="E97" i="88"/>
  <c r="F96" i="88"/>
  <c r="E96" i="88"/>
  <c r="F95" i="88"/>
  <c r="E95" i="88"/>
  <c r="F94" i="88"/>
  <c r="E94" i="88"/>
  <c r="F93" i="88"/>
  <c r="E93" i="88"/>
  <c r="F92" i="88"/>
  <c r="E92" i="88"/>
  <c r="F91" i="88"/>
  <c r="E91" i="88"/>
  <c r="F90" i="88"/>
  <c r="E90" i="88"/>
  <c r="F89" i="88"/>
  <c r="E89" i="88"/>
  <c r="F88" i="88"/>
  <c r="E88" i="88"/>
  <c r="F87" i="88"/>
  <c r="E87" i="88"/>
  <c r="F86" i="88"/>
  <c r="E86" i="88"/>
  <c r="F85" i="88"/>
  <c r="E85" i="88"/>
  <c r="F84" i="88"/>
  <c r="E84" i="88"/>
  <c r="F83" i="88"/>
  <c r="E83" i="88"/>
  <c r="F82" i="88"/>
  <c r="E82" i="88"/>
  <c r="F81" i="88"/>
  <c r="E81" i="88"/>
  <c r="F80" i="88"/>
  <c r="E80" i="88"/>
  <c r="F79" i="88"/>
  <c r="E79" i="88"/>
  <c r="F78" i="88"/>
  <c r="E78" i="88"/>
  <c r="F77" i="88"/>
  <c r="E77" i="88"/>
  <c r="F76" i="88"/>
  <c r="E76" i="88"/>
  <c r="F75" i="88"/>
  <c r="E75" i="88"/>
  <c r="F74" i="88"/>
  <c r="E74" i="88"/>
  <c r="F73" i="88"/>
  <c r="E73" i="88"/>
  <c r="F72" i="88"/>
  <c r="E72" i="88"/>
  <c r="F71" i="88"/>
  <c r="E71" i="88"/>
  <c r="F70" i="88"/>
  <c r="E70" i="88"/>
  <c r="F69" i="88"/>
  <c r="E69" i="88"/>
  <c r="F68" i="88"/>
  <c r="E68" i="88"/>
  <c r="F67" i="88"/>
  <c r="E67" i="88"/>
  <c r="F66" i="88"/>
  <c r="E66" i="88"/>
  <c r="F65" i="88"/>
  <c r="E65" i="88"/>
  <c r="F64" i="88"/>
  <c r="E64" i="88"/>
  <c r="F63" i="88"/>
  <c r="E63" i="88"/>
  <c r="F62" i="88"/>
  <c r="E62" i="88"/>
  <c r="F61" i="88"/>
  <c r="E61" i="88"/>
  <c r="F60" i="88"/>
  <c r="E60" i="88"/>
  <c r="F59" i="88"/>
  <c r="E59" i="88"/>
  <c r="F58" i="88"/>
  <c r="E58" i="88"/>
  <c r="F57" i="88"/>
  <c r="E57" i="88"/>
  <c r="F56" i="88"/>
  <c r="E56" i="88"/>
  <c r="F55" i="88"/>
  <c r="E55" i="88"/>
  <c r="F54" i="88"/>
  <c r="E54" i="88"/>
  <c r="F53" i="88"/>
  <c r="E53" i="88"/>
  <c r="F52" i="88"/>
  <c r="E52" i="88"/>
  <c r="F51" i="88"/>
  <c r="E51" i="88"/>
  <c r="F50" i="88"/>
  <c r="E50" i="88"/>
  <c r="F49" i="88"/>
  <c r="E49" i="88"/>
  <c r="F48" i="88"/>
  <c r="E48" i="88"/>
  <c r="F47" i="88"/>
  <c r="E47" i="88"/>
  <c r="F46" i="88"/>
  <c r="E46" i="88"/>
  <c r="F45" i="88"/>
  <c r="E45" i="88"/>
  <c r="F44" i="88"/>
  <c r="E44" i="88"/>
  <c r="F43" i="88"/>
  <c r="E43" i="88"/>
  <c r="F42" i="88"/>
  <c r="E42" i="88"/>
  <c r="F41" i="88"/>
  <c r="E41" i="88"/>
  <c r="F40" i="88"/>
  <c r="E40" i="88"/>
  <c r="F39" i="88"/>
  <c r="E39" i="88"/>
  <c r="F38" i="88"/>
  <c r="E38" i="88"/>
  <c r="F37" i="88"/>
  <c r="E37" i="88"/>
  <c r="F36" i="88"/>
  <c r="E36" i="88"/>
  <c r="F35" i="88"/>
  <c r="E35" i="88"/>
  <c r="F34" i="88"/>
  <c r="E34" i="88"/>
  <c r="F33" i="88"/>
  <c r="E33" i="88"/>
  <c r="F32" i="88"/>
  <c r="E32" i="88"/>
  <c r="F31" i="88"/>
  <c r="E31" i="88"/>
  <c r="F30" i="88"/>
  <c r="E30" i="88"/>
  <c r="F29" i="88"/>
  <c r="E29" i="88"/>
  <c r="F28" i="88"/>
  <c r="E28" i="88"/>
  <c r="F27" i="88"/>
  <c r="E27" i="88"/>
  <c r="F26" i="88"/>
  <c r="E26" i="88"/>
  <c r="F25" i="88"/>
  <c r="E25" i="88"/>
  <c r="F24" i="88"/>
  <c r="E24" i="88"/>
  <c r="F23" i="88"/>
  <c r="E23" i="88"/>
  <c r="F22" i="88"/>
  <c r="E22" i="88"/>
  <c r="F21" i="88"/>
  <c r="E21" i="88"/>
  <c r="F20" i="88"/>
  <c r="E20" i="88"/>
  <c r="F19" i="88"/>
  <c r="E19" i="88"/>
  <c r="F18" i="88"/>
  <c r="E18" i="88"/>
  <c r="F17" i="88"/>
  <c r="E17" i="88"/>
  <c r="F16" i="88"/>
  <c r="E16" i="88"/>
  <c r="F15" i="88"/>
  <c r="E15" i="88"/>
  <c r="F14" i="88"/>
  <c r="E14" i="88"/>
  <c r="F13" i="88"/>
  <c r="E13" i="88"/>
  <c r="F12" i="88"/>
  <c r="E12" i="88"/>
  <c r="F11" i="88"/>
  <c r="E11" i="88"/>
  <c r="F10" i="88"/>
  <c r="E10" i="88"/>
  <c r="F9" i="88"/>
  <c r="E9" i="88"/>
  <c r="F8" i="88"/>
  <c r="E8" i="88"/>
  <c r="F7" i="88"/>
  <c r="E7" i="88"/>
  <c r="F6" i="88"/>
  <c r="E6" i="88"/>
  <c r="F5" i="88"/>
  <c r="E5" i="88"/>
  <c r="F4" i="88"/>
  <c r="K4" i="88" s="1"/>
  <c r="E4" i="88"/>
  <c r="G4" i="88" s="1"/>
  <c r="F3" i="88"/>
  <c r="E3" i="88"/>
  <c r="F337" i="87"/>
  <c r="E337" i="87"/>
  <c r="F335" i="87"/>
  <c r="E335" i="87"/>
  <c r="F334" i="87"/>
  <c r="E334" i="87"/>
  <c r="F333" i="87"/>
  <c r="E333" i="87"/>
  <c r="F332" i="87"/>
  <c r="E332" i="87"/>
  <c r="F331" i="87"/>
  <c r="E331" i="87"/>
  <c r="F330" i="87"/>
  <c r="E330" i="87"/>
  <c r="F329" i="87"/>
  <c r="E329" i="87"/>
  <c r="F328" i="87"/>
  <c r="E328" i="87"/>
  <c r="F327" i="87"/>
  <c r="E327" i="87"/>
  <c r="F326" i="87"/>
  <c r="E326" i="87"/>
  <c r="F325" i="87"/>
  <c r="E325" i="87"/>
  <c r="F324" i="87"/>
  <c r="E324" i="87"/>
  <c r="F323" i="87"/>
  <c r="E323" i="87"/>
  <c r="F322" i="87"/>
  <c r="E322" i="87"/>
  <c r="F321" i="87"/>
  <c r="E321" i="87"/>
  <c r="F320" i="87"/>
  <c r="E320" i="87"/>
  <c r="F319" i="87"/>
  <c r="E319" i="87"/>
  <c r="F318" i="87"/>
  <c r="E318" i="87"/>
  <c r="F317" i="87"/>
  <c r="E317" i="87"/>
  <c r="F316" i="87"/>
  <c r="E316" i="87"/>
  <c r="F315" i="87"/>
  <c r="E315" i="87"/>
  <c r="F314" i="87"/>
  <c r="E314" i="87"/>
  <c r="F313" i="87"/>
  <c r="E313" i="87"/>
  <c r="F312" i="87"/>
  <c r="E312" i="87"/>
  <c r="F311" i="87"/>
  <c r="E311" i="87"/>
  <c r="F310" i="87"/>
  <c r="E310" i="87"/>
  <c r="F309" i="87"/>
  <c r="E309" i="87"/>
  <c r="F308" i="87"/>
  <c r="E308" i="87"/>
  <c r="F307" i="87"/>
  <c r="E307" i="87"/>
  <c r="F306" i="87"/>
  <c r="E306" i="87"/>
  <c r="F305" i="87"/>
  <c r="E305" i="87"/>
  <c r="F304" i="87"/>
  <c r="E304" i="87"/>
  <c r="F303" i="87"/>
  <c r="E303" i="87"/>
  <c r="F302" i="87"/>
  <c r="E302" i="87"/>
  <c r="F301" i="87"/>
  <c r="E301" i="87"/>
  <c r="F300" i="87"/>
  <c r="E300" i="87"/>
  <c r="F299" i="87"/>
  <c r="E299" i="87"/>
  <c r="F298" i="87"/>
  <c r="E298" i="87"/>
  <c r="F297" i="87"/>
  <c r="E297" i="87"/>
  <c r="F296" i="87"/>
  <c r="E296" i="87"/>
  <c r="F295" i="87"/>
  <c r="E295" i="87"/>
  <c r="F294" i="87"/>
  <c r="E294" i="87"/>
  <c r="F293" i="87"/>
  <c r="E293" i="87"/>
  <c r="F292" i="87"/>
  <c r="E292" i="87"/>
  <c r="F291" i="87"/>
  <c r="E291" i="87"/>
  <c r="F290" i="87"/>
  <c r="E290" i="87"/>
  <c r="F289" i="87"/>
  <c r="E289" i="87"/>
  <c r="F288" i="87"/>
  <c r="E288" i="87"/>
  <c r="F287" i="87"/>
  <c r="E287" i="87"/>
  <c r="F286" i="87"/>
  <c r="E286" i="87"/>
  <c r="F285" i="87"/>
  <c r="E285" i="87"/>
  <c r="F284" i="87"/>
  <c r="E284" i="87"/>
  <c r="F283" i="87"/>
  <c r="E283" i="87"/>
  <c r="F282" i="87"/>
  <c r="E282" i="87"/>
  <c r="F281" i="87"/>
  <c r="E281" i="87"/>
  <c r="F280" i="87"/>
  <c r="E280" i="87"/>
  <c r="F279" i="87"/>
  <c r="E279" i="87"/>
  <c r="F278" i="87"/>
  <c r="E278" i="87"/>
  <c r="F277" i="87"/>
  <c r="E277" i="87"/>
  <c r="F276" i="87"/>
  <c r="E276" i="87"/>
  <c r="F275" i="87"/>
  <c r="E275" i="87"/>
  <c r="F274" i="87"/>
  <c r="E274" i="87"/>
  <c r="F273" i="87"/>
  <c r="E273" i="87"/>
  <c r="F272" i="87"/>
  <c r="E272" i="87"/>
  <c r="F271" i="87"/>
  <c r="E271" i="87"/>
  <c r="F270" i="87"/>
  <c r="E270" i="87"/>
  <c r="F269" i="87"/>
  <c r="E269" i="87"/>
  <c r="F268" i="87"/>
  <c r="E268" i="87"/>
  <c r="F267" i="87"/>
  <c r="E267" i="87"/>
  <c r="F266" i="87"/>
  <c r="E266" i="87"/>
  <c r="F265" i="87"/>
  <c r="E265" i="87"/>
  <c r="F264" i="87"/>
  <c r="E264" i="87"/>
  <c r="F263" i="87"/>
  <c r="E263" i="87"/>
  <c r="F262" i="87"/>
  <c r="E262" i="87"/>
  <c r="F261" i="87"/>
  <c r="E261" i="87"/>
  <c r="F260" i="87"/>
  <c r="E260" i="87"/>
  <c r="F259" i="87"/>
  <c r="E259" i="87"/>
  <c r="F258" i="87"/>
  <c r="E258" i="87"/>
  <c r="F257" i="87"/>
  <c r="E257" i="87"/>
  <c r="F256" i="87"/>
  <c r="E256" i="87"/>
  <c r="F255" i="87"/>
  <c r="E255" i="87"/>
  <c r="F254" i="87"/>
  <c r="E254" i="87"/>
  <c r="F253" i="87"/>
  <c r="E253" i="87"/>
  <c r="F252" i="87"/>
  <c r="E252" i="87"/>
  <c r="F251" i="87"/>
  <c r="E251" i="87"/>
  <c r="F250" i="87"/>
  <c r="E250" i="87"/>
  <c r="F249" i="87"/>
  <c r="E249" i="87"/>
  <c r="F248" i="87"/>
  <c r="E248" i="87"/>
  <c r="F247" i="87"/>
  <c r="E247" i="87"/>
  <c r="F246" i="87"/>
  <c r="E246" i="87"/>
  <c r="F245" i="87"/>
  <c r="E245" i="87"/>
  <c r="F244" i="87"/>
  <c r="E244" i="87"/>
  <c r="F243" i="87"/>
  <c r="E243" i="87"/>
  <c r="F242" i="87"/>
  <c r="E242" i="87"/>
  <c r="F241" i="87"/>
  <c r="E241" i="87"/>
  <c r="F240" i="87"/>
  <c r="E240" i="87"/>
  <c r="F239" i="87"/>
  <c r="E239" i="87"/>
  <c r="F238" i="87"/>
  <c r="E238" i="87"/>
  <c r="F237" i="87"/>
  <c r="E237" i="87"/>
  <c r="F236" i="87"/>
  <c r="E236" i="87"/>
  <c r="F235" i="87"/>
  <c r="E235" i="87"/>
  <c r="F234" i="87"/>
  <c r="E234" i="87"/>
  <c r="F233" i="87"/>
  <c r="E233" i="87"/>
  <c r="F232" i="87"/>
  <c r="E232" i="87"/>
  <c r="F231" i="87"/>
  <c r="E231" i="87"/>
  <c r="F230" i="87"/>
  <c r="E230" i="87"/>
  <c r="F229" i="87"/>
  <c r="E229" i="87"/>
  <c r="F228" i="87"/>
  <c r="E228" i="87"/>
  <c r="F227" i="87"/>
  <c r="E227" i="87"/>
  <c r="F226" i="87"/>
  <c r="E226" i="87"/>
  <c r="F225" i="87"/>
  <c r="E225" i="87"/>
  <c r="F224" i="87"/>
  <c r="E224" i="87"/>
  <c r="F223" i="87"/>
  <c r="E223" i="87"/>
  <c r="F222" i="87"/>
  <c r="E222" i="87"/>
  <c r="F221" i="87"/>
  <c r="E221" i="87"/>
  <c r="F220" i="87"/>
  <c r="E220" i="87"/>
  <c r="F219" i="87"/>
  <c r="E219" i="87"/>
  <c r="F218" i="87"/>
  <c r="E218" i="87"/>
  <c r="F217" i="87"/>
  <c r="E217" i="87"/>
  <c r="F216" i="87"/>
  <c r="E216" i="87"/>
  <c r="F215" i="87"/>
  <c r="E215" i="87"/>
  <c r="F214" i="87"/>
  <c r="E214" i="87"/>
  <c r="F213" i="87"/>
  <c r="E213" i="87"/>
  <c r="F212" i="87"/>
  <c r="E212" i="87"/>
  <c r="F211" i="87"/>
  <c r="E211" i="87"/>
  <c r="F210" i="87"/>
  <c r="E210" i="87"/>
  <c r="F209" i="87"/>
  <c r="E209" i="87"/>
  <c r="F208" i="87"/>
  <c r="E208" i="87"/>
  <c r="F207" i="87"/>
  <c r="E207" i="87"/>
  <c r="F206" i="87"/>
  <c r="E206" i="87"/>
  <c r="F205" i="87"/>
  <c r="E205" i="87"/>
  <c r="F204" i="87"/>
  <c r="E204" i="87"/>
  <c r="F203" i="87"/>
  <c r="E203" i="87"/>
  <c r="F202" i="87"/>
  <c r="E202" i="87"/>
  <c r="F201" i="87"/>
  <c r="E201" i="87"/>
  <c r="F200" i="87"/>
  <c r="E200" i="87"/>
  <c r="F199" i="87"/>
  <c r="E199" i="87"/>
  <c r="F198" i="87"/>
  <c r="E198" i="87"/>
  <c r="F197" i="87"/>
  <c r="E197" i="87"/>
  <c r="F196" i="87"/>
  <c r="E196" i="87"/>
  <c r="F195" i="87"/>
  <c r="E195" i="87"/>
  <c r="F194" i="87"/>
  <c r="E194" i="87"/>
  <c r="F193" i="87"/>
  <c r="E193" i="87"/>
  <c r="F192" i="87"/>
  <c r="E192" i="87"/>
  <c r="F191" i="87"/>
  <c r="E191" i="87"/>
  <c r="F190" i="87"/>
  <c r="E190" i="87"/>
  <c r="F189" i="87"/>
  <c r="E189" i="87"/>
  <c r="F188" i="87"/>
  <c r="E188" i="87"/>
  <c r="F187" i="87"/>
  <c r="E187" i="87"/>
  <c r="F186" i="87"/>
  <c r="E186" i="87"/>
  <c r="F185" i="87"/>
  <c r="E185" i="87"/>
  <c r="F184" i="87"/>
  <c r="E184" i="87"/>
  <c r="F183" i="87"/>
  <c r="E183" i="87"/>
  <c r="F182" i="87"/>
  <c r="E182" i="87"/>
  <c r="F181" i="87"/>
  <c r="E181" i="87"/>
  <c r="F180" i="87"/>
  <c r="E180" i="87"/>
  <c r="F179" i="87"/>
  <c r="E179" i="87"/>
  <c r="F178" i="87"/>
  <c r="E178" i="87"/>
  <c r="F177" i="87"/>
  <c r="E177" i="87"/>
  <c r="F176" i="87"/>
  <c r="E176" i="87"/>
  <c r="F175" i="87"/>
  <c r="E175" i="87"/>
  <c r="F174" i="87"/>
  <c r="E174" i="87"/>
  <c r="F173" i="87"/>
  <c r="E173" i="87"/>
  <c r="F172" i="87"/>
  <c r="E172" i="87"/>
  <c r="F171" i="87"/>
  <c r="E171" i="87"/>
  <c r="F170" i="87"/>
  <c r="E170" i="87"/>
  <c r="F169" i="87"/>
  <c r="E169" i="87"/>
  <c r="F168" i="87"/>
  <c r="E168" i="87"/>
  <c r="F167" i="87"/>
  <c r="E167" i="87"/>
  <c r="F166" i="87"/>
  <c r="E166" i="87"/>
  <c r="F165" i="87"/>
  <c r="E165" i="87"/>
  <c r="F164" i="87"/>
  <c r="E164" i="87"/>
  <c r="F163" i="87"/>
  <c r="E163" i="87"/>
  <c r="F162" i="87"/>
  <c r="E162" i="87"/>
  <c r="F161" i="87"/>
  <c r="E161" i="87"/>
  <c r="F160" i="87"/>
  <c r="E160" i="87"/>
  <c r="F159" i="87"/>
  <c r="E159" i="87"/>
  <c r="F158" i="87"/>
  <c r="E158" i="87"/>
  <c r="F157" i="87"/>
  <c r="E157" i="87"/>
  <c r="F156" i="87"/>
  <c r="E156" i="87"/>
  <c r="F155" i="87"/>
  <c r="E155" i="87"/>
  <c r="F154" i="87"/>
  <c r="E154" i="87"/>
  <c r="F153" i="87"/>
  <c r="E153" i="87"/>
  <c r="F152" i="87"/>
  <c r="E152" i="87"/>
  <c r="F151" i="87"/>
  <c r="E151" i="87"/>
  <c r="F150" i="87"/>
  <c r="E150" i="87"/>
  <c r="F149" i="87"/>
  <c r="E149" i="87"/>
  <c r="F148" i="87"/>
  <c r="E148" i="87"/>
  <c r="F147" i="87"/>
  <c r="E147" i="87"/>
  <c r="F146" i="87"/>
  <c r="E146" i="87"/>
  <c r="F145" i="87"/>
  <c r="E145" i="87"/>
  <c r="F144" i="87"/>
  <c r="E144" i="87"/>
  <c r="F143" i="87"/>
  <c r="E143" i="87"/>
  <c r="F142" i="87"/>
  <c r="E142" i="87"/>
  <c r="F141" i="87"/>
  <c r="E141" i="87"/>
  <c r="F140" i="87"/>
  <c r="E140" i="87"/>
  <c r="F139" i="87"/>
  <c r="E139" i="87"/>
  <c r="F138" i="87"/>
  <c r="E138" i="87"/>
  <c r="F137" i="87"/>
  <c r="E137" i="87"/>
  <c r="F136" i="87"/>
  <c r="E136" i="87"/>
  <c r="F135" i="87"/>
  <c r="E135" i="87"/>
  <c r="F134" i="87"/>
  <c r="E134" i="87"/>
  <c r="F133" i="87"/>
  <c r="E133" i="87"/>
  <c r="F132" i="87"/>
  <c r="E132" i="87"/>
  <c r="F131" i="87"/>
  <c r="E131" i="87"/>
  <c r="F130" i="87"/>
  <c r="E130" i="87"/>
  <c r="F129" i="87"/>
  <c r="E129" i="87"/>
  <c r="F128" i="87"/>
  <c r="E128" i="87"/>
  <c r="F127" i="87"/>
  <c r="E127" i="87"/>
  <c r="F126" i="87"/>
  <c r="E126" i="87"/>
  <c r="F125" i="87"/>
  <c r="E125" i="87"/>
  <c r="F124" i="87"/>
  <c r="E124" i="87"/>
  <c r="F123" i="87"/>
  <c r="E123" i="87"/>
  <c r="F122" i="87"/>
  <c r="E122" i="87"/>
  <c r="F121" i="87"/>
  <c r="E121" i="87"/>
  <c r="F120" i="87"/>
  <c r="E120" i="87"/>
  <c r="F119" i="87"/>
  <c r="E119" i="87"/>
  <c r="F118" i="87"/>
  <c r="E118" i="87"/>
  <c r="F117" i="87"/>
  <c r="E117" i="87"/>
  <c r="F116" i="87"/>
  <c r="E116" i="87"/>
  <c r="F115" i="87"/>
  <c r="E115" i="87"/>
  <c r="F114" i="87"/>
  <c r="E114" i="87"/>
  <c r="F113" i="87"/>
  <c r="E113" i="87"/>
  <c r="F112" i="87"/>
  <c r="E112" i="87"/>
  <c r="F111" i="87"/>
  <c r="E111" i="87"/>
  <c r="F110" i="87"/>
  <c r="E110" i="87"/>
  <c r="F109" i="87"/>
  <c r="E109" i="87"/>
  <c r="F108" i="87"/>
  <c r="E108" i="87"/>
  <c r="F107" i="87"/>
  <c r="E107" i="87"/>
  <c r="F106" i="87"/>
  <c r="E106" i="87"/>
  <c r="F105" i="87"/>
  <c r="E105" i="87"/>
  <c r="F104" i="87"/>
  <c r="E104" i="87"/>
  <c r="F103" i="87"/>
  <c r="E103" i="87"/>
  <c r="F102" i="87"/>
  <c r="E102" i="87"/>
  <c r="F101" i="87"/>
  <c r="E101" i="87"/>
  <c r="F100" i="87"/>
  <c r="E100" i="87"/>
  <c r="F99" i="87"/>
  <c r="E99" i="87"/>
  <c r="F98" i="87"/>
  <c r="E98" i="87"/>
  <c r="F97" i="87"/>
  <c r="E97" i="87"/>
  <c r="F96" i="87"/>
  <c r="E96" i="87"/>
  <c r="F95" i="87"/>
  <c r="E95" i="87"/>
  <c r="F94" i="87"/>
  <c r="E94" i="87"/>
  <c r="F93" i="87"/>
  <c r="E93" i="87"/>
  <c r="F92" i="87"/>
  <c r="E92" i="87"/>
  <c r="F91" i="87"/>
  <c r="E91" i="87"/>
  <c r="F90" i="87"/>
  <c r="E90" i="87"/>
  <c r="F89" i="87"/>
  <c r="E89" i="87"/>
  <c r="F88" i="87"/>
  <c r="E88" i="87"/>
  <c r="F87" i="87"/>
  <c r="E87" i="87"/>
  <c r="F86" i="87"/>
  <c r="E86" i="87"/>
  <c r="F85" i="87"/>
  <c r="E85" i="87"/>
  <c r="F84" i="87"/>
  <c r="E84" i="87"/>
  <c r="F83" i="87"/>
  <c r="E83" i="87"/>
  <c r="F82" i="87"/>
  <c r="E82" i="87"/>
  <c r="F81" i="87"/>
  <c r="E81" i="87"/>
  <c r="F80" i="87"/>
  <c r="E80" i="87"/>
  <c r="F79" i="87"/>
  <c r="E79" i="87"/>
  <c r="F78" i="87"/>
  <c r="E78" i="87"/>
  <c r="F77" i="87"/>
  <c r="E77" i="87"/>
  <c r="F76" i="87"/>
  <c r="E76" i="87"/>
  <c r="F75" i="87"/>
  <c r="E75" i="87"/>
  <c r="F74" i="87"/>
  <c r="E74" i="87"/>
  <c r="F73" i="87"/>
  <c r="E73" i="87"/>
  <c r="F72" i="87"/>
  <c r="E72" i="87"/>
  <c r="F71" i="87"/>
  <c r="E71" i="87"/>
  <c r="F70" i="87"/>
  <c r="E70" i="87"/>
  <c r="F69" i="87"/>
  <c r="E69" i="87"/>
  <c r="F68" i="87"/>
  <c r="E68" i="87"/>
  <c r="F67" i="87"/>
  <c r="E67" i="87"/>
  <c r="F66" i="87"/>
  <c r="E66" i="87"/>
  <c r="F65" i="87"/>
  <c r="E65" i="87"/>
  <c r="F64" i="87"/>
  <c r="E64" i="87"/>
  <c r="F63" i="87"/>
  <c r="E63" i="87"/>
  <c r="F62" i="87"/>
  <c r="E62" i="87"/>
  <c r="F61" i="87"/>
  <c r="E61" i="87"/>
  <c r="F60" i="87"/>
  <c r="E60" i="87"/>
  <c r="F59" i="87"/>
  <c r="E59" i="87"/>
  <c r="F58" i="87"/>
  <c r="E58" i="87"/>
  <c r="F57" i="87"/>
  <c r="E57" i="87"/>
  <c r="F56" i="87"/>
  <c r="E56" i="87"/>
  <c r="F55" i="87"/>
  <c r="E55" i="87"/>
  <c r="F54" i="87"/>
  <c r="E54" i="87"/>
  <c r="F53" i="87"/>
  <c r="E53" i="87"/>
  <c r="F52" i="87"/>
  <c r="E52" i="87"/>
  <c r="F51" i="87"/>
  <c r="E51" i="87"/>
  <c r="F50" i="87"/>
  <c r="E50" i="87"/>
  <c r="F49" i="87"/>
  <c r="E49" i="87"/>
  <c r="F48" i="87"/>
  <c r="E48" i="87"/>
  <c r="F47" i="87"/>
  <c r="E47" i="87"/>
  <c r="F46" i="87"/>
  <c r="E46" i="87"/>
  <c r="F45" i="87"/>
  <c r="E45" i="87"/>
  <c r="F44" i="87"/>
  <c r="E44" i="87"/>
  <c r="F43" i="87"/>
  <c r="E43" i="87"/>
  <c r="F42" i="87"/>
  <c r="E42" i="87"/>
  <c r="F41" i="87"/>
  <c r="E41" i="87"/>
  <c r="F40" i="87"/>
  <c r="E40" i="87"/>
  <c r="F39" i="87"/>
  <c r="E39" i="87"/>
  <c r="F38" i="87"/>
  <c r="E38" i="87"/>
  <c r="F37" i="87"/>
  <c r="E37" i="87"/>
  <c r="F36" i="87"/>
  <c r="E36" i="87"/>
  <c r="F35" i="87"/>
  <c r="E35" i="87"/>
  <c r="F34" i="87"/>
  <c r="E34" i="87"/>
  <c r="F33" i="87"/>
  <c r="E33" i="87"/>
  <c r="F32" i="87"/>
  <c r="E32" i="87"/>
  <c r="F31" i="87"/>
  <c r="E31" i="87"/>
  <c r="F30" i="87"/>
  <c r="E30" i="87"/>
  <c r="F29" i="87"/>
  <c r="E29" i="87"/>
  <c r="F28" i="87"/>
  <c r="E28" i="87"/>
  <c r="F27" i="87"/>
  <c r="E27" i="87"/>
  <c r="F26" i="87"/>
  <c r="E26" i="87"/>
  <c r="F25" i="87"/>
  <c r="E25" i="87"/>
  <c r="F24" i="87"/>
  <c r="E24" i="87"/>
  <c r="F23" i="87"/>
  <c r="E23" i="87"/>
  <c r="F22" i="87"/>
  <c r="E22" i="87"/>
  <c r="F21" i="87"/>
  <c r="E21" i="87"/>
  <c r="F20" i="87"/>
  <c r="E20" i="87"/>
  <c r="F19" i="87"/>
  <c r="E19" i="87"/>
  <c r="F18" i="87"/>
  <c r="E18" i="87"/>
  <c r="F17" i="87"/>
  <c r="E17" i="87"/>
  <c r="F16" i="87"/>
  <c r="E16" i="87"/>
  <c r="F15" i="87"/>
  <c r="E15" i="87"/>
  <c r="F14" i="87"/>
  <c r="E14" i="87"/>
  <c r="F13" i="87"/>
  <c r="E13" i="87"/>
  <c r="F12" i="87"/>
  <c r="E12" i="87"/>
  <c r="F11" i="87"/>
  <c r="E11" i="87"/>
  <c r="F10" i="87"/>
  <c r="E10" i="87"/>
  <c r="F9" i="87"/>
  <c r="E9" i="87"/>
  <c r="F8" i="87"/>
  <c r="E8" i="87"/>
  <c r="F7" i="87"/>
  <c r="E7" i="87"/>
  <c r="F6" i="87"/>
  <c r="E6" i="87"/>
  <c r="F5" i="87"/>
  <c r="E5" i="87"/>
  <c r="F4" i="87"/>
  <c r="J4" i="87" s="1"/>
  <c r="J5" i="87" s="1"/>
  <c r="E4" i="87"/>
  <c r="G4" i="87" s="1"/>
  <c r="F3" i="87"/>
  <c r="E3" i="87"/>
  <c r="J6" i="87" l="1"/>
  <c r="J7" i="87" s="1"/>
  <c r="J8" i="87" s="1"/>
  <c r="J9" i="87" s="1"/>
  <c r="J10" i="87" s="1"/>
  <c r="J11" i="87" s="1"/>
  <c r="J12" i="87" s="1"/>
  <c r="J13" i="87" s="1"/>
  <c r="J14" i="87" s="1"/>
  <c r="J15" i="87" s="1"/>
  <c r="J16" i="87" s="1"/>
  <c r="J17" i="87" s="1"/>
  <c r="J18" i="87" s="1"/>
  <c r="J19" i="87" s="1"/>
  <c r="J20" i="87" s="1"/>
  <c r="J21" i="87" s="1"/>
  <c r="J22" i="87" s="1"/>
  <c r="J23" i="87" s="1"/>
  <c r="J24" i="87" s="1"/>
  <c r="J25" i="87" s="1"/>
  <c r="J26" i="87" s="1"/>
  <c r="J27" i="87" s="1"/>
  <c r="J28" i="87" s="1"/>
  <c r="J29" i="87" s="1"/>
  <c r="J30" i="87" s="1"/>
  <c r="J31" i="87" s="1"/>
  <c r="J32" i="87" s="1"/>
  <c r="J33" i="87" s="1"/>
  <c r="J34" i="87" s="1"/>
  <c r="J35" i="87" s="1"/>
  <c r="J36" i="87" s="1"/>
  <c r="J37" i="87" s="1"/>
  <c r="J38" i="87" s="1"/>
  <c r="J39" i="87" s="1"/>
  <c r="J40" i="87" s="1"/>
  <c r="J41" i="87" s="1"/>
  <c r="J42" i="87" s="1"/>
  <c r="J43" i="87" s="1"/>
  <c r="J44" i="87" s="1"/>
  <c r="J45" i="87" s="1"/>
  <c r="J46" i="87" s="1"/>
  <c r="J47" i="87" s="1"/>
  <c r="J48" i="87" s="1"/>
  <c r="J49" i="87" s="1"/>
  <c r="J50" i="87" s="1"/>
  <c r="J51" i="87" s="1"/>
  <c r="J52" i="87" s="1"/>
  <c r="J53" i="87" s="1"/>
  <c r="J54" i="87" s="1"/>
  <c r="J55" i="87" s="1"/>
  <c r="J56" i="87" s="1"/>
  <c r="J57" i="87" s="1"/>
  <c r="J58" i="87" s="1"/>
  <c r="J59" i="87" s="1"/>
  <c r="J60" i="87" s="1"/>
  <c r="J61" i="87" s="1"/>
  <c r="J62" i="87" s="1"/>
  <c r="J63" i="87" s="1"/>
  <c r="J64" i="87" s="1"/>
  <c r="J65" i="87" s="1"/>
  <c r="J66" i="87" s="1"/>
  <c r="J67" i="87" s="1"/>
  <c r="J68" i="87" s="1"/>
  <c r="J69" i="87" s="1"/>
  <c r="J70" i="87" s="1"/>
  <c r="J71" i="87" s="1"/>
  <c r="J72" i="87" s="1"/>
  <c r="J73" i="87" s="1"/>
  <c r="J74" i="87" s="1"/>
  <c r="J75" i="87" s="1"/>
  <c r="J76" i="87" s="1"/>
  <c r="J77" i="87" s="1"/>
  <c r="J78" i="87" s="1"/>
  <c r="J79" i="87" s="1"/>
  <c r="J80" i="87" s="1"/>
  <c r="J81" i="87" s="1"/>
  <c r="J82" i="87" s="1"/>
  <c r="J83" i="87" s="1"/>
  <c r="J84" i="87" s="1"/>
  <c r="J85" i="87" s="1"/>
  <c r="J86" i="87" s="1"/>
  <c r="J87" i="87" s="1"/>
  <c r="J88" i="87" s="1"/>
  <c r="J89" i="87" s="1"/>
  <c r="J90" i="87" s="1"/>
  <c r="J91" i="87" s="1"/>
  <c r="J92" i="87" s="1"/>
  <c r="J93" i="87" s="1"/>
  <c r="J94" i="87" s="1"/>
  <c r="J95" i="87" s="1"/>
  <c r="J96" i="87" s="1"/>
  <c r="J97" i="87" s="1"/>
  <c r="J98" i="87" s="1"/>
  <c r="J99" i="87" s="1"/>
  <c r="J100" i="87" s="1"/>
  <c r="J101" i="87" s="1"/>
  <c r="J102" i="87" s="1"/>
  <c r="J103" i="87" s="1"/>
  <c r="J104" i="87" s="1"/>
  <c r="J105" i="87" s="1"/>
  <c r="J106" i="87" s="1"/>
  <c r="J107" i="87" s="1"/>
  <c r="J108" i="87" s="1"/>
  <c r="J109" i="87" s="1"/>
  <c r="J110" i="87" s="1"/>
  <c r="J111" i="87" s="1"/>
  <c r="J112" i="87" s="1"/>
  <c r="J113" i="87" s="1"/>
  <c r="J114" i="87" s="1"/>
  <c r="J115" i="87" s="1"/>
  <c r="J116" i="87" s="1"/>
  <c r="J117" i="87" s="1"/>
  <c r="J118" i="87" s="1"/>
  <c r="J119" i="87" s="1"/>
  <c r="J120" i="87" s="1"/>
  <c r="J121" i="87" s="1"/>
  <c r="J122" i="87" s="1"/>
  <c r="J123" i="87" s="1"/>
  <c r="J124" i="87" s="1"/>
  <c r="J125" i="87" s="1"/>
  <c r="J126" i="87" s="1"/>
  <c r="J127" i="87" s="1"/>
  <c r="J128" i="87" s="1"/>
  <c r="J129" i="87" s="1"/>
  <c r="J130" i="87" s="1"/>
  <c r="J131" i="87" s="1"/>
  <c r="J132" i="87" s="1"/>
  <c r="J133" i="87" s="1"/>
  <c r="J134" i="87" s="1"/>
  <c r="J135" i="87" s="1"/>
  <c r="J136" i="87" s="1"/>
  <c r="J137" i="87" s="1"/>
  <c r="J138" i="87" s="1"/>
  <c r="J139" i="87" s="1"/>
  <c r="J140" i="87" s="1"/>
  <c r="J141" i="87" s="1"/>
  <c r="J142" i="87" s="1"/>
  <c r="J143" i="87" s="1"/>
  <c r="J144" i="87" s="1"/>
  <c r="J145" i="87" s="1"/>
  <c r="J146" i="87" s="1"/>
  <c r="J147" i="87" s="1"/>
  <c r="J148" i="87" s="1"/>
  <c r="J149" i="87" s="1"/>
  <c r="J150" i="87" s="1"/>
  <c r="J151" i="87" s="1"/>
  <c r="J152" i="87" s="1"/>
  <c r="J153" i="87" s="1"/>
  <c r="J154" i="87" s="1"/>
  <c r="J155" i="87" s="1"/>
  <c r="J156" i="87" s="1"/>
  <c r="J157" i="87" s="1"/>
  <c r="J158" i="87" s="1"/>
  <c r="J159" i="87" s="1"/>
  <c r="J160" i="87" s="1"/>
  <c r="J161" i="87" s="1"/>
  <c r="J162" i="87" s="1"/>
  <c r="J163" i="87" s="1"/>
  <c r="J164" i="87" s="1"/>
  <c r="J165" i="87" s="1"/>
  <c r="J166" i="87" s="1"/>
  <c r="J167" i="87" s="1"/>
  <c r="J168" i="87" s="1"/>
  <c r="J169" i="87" s="1"/>
  <c r="J170" i="87" s="1"/>
  <c r="J171" i="87" s="1"/>
  <c r="J172" i="87" s="1"/>
  <c r="J173" i="87" s="1"/>
  <c r="J174" i="87" s="1"/>
  <c r="J175" i="87" s="1"/>
  <c r="J176" i="87" s="1"/>
  <c r="J177" i="87" s="1"/>
  <c r="J178" i="87" s="1"/>
  <c r="J179" i="87" s="1"/>
  <c r="J180" i="87" s="1"/>
  <c r="J181" i="87" s="1"/>
  <c r="J182" i="87" s="1"/>
  <c r="J183" i="87" s="1"/>
  <c r="J184" i="87" s="1"/>
  <c r="J185" i="87" s="1"/>
  <c r="J186" i="87" s="1"/>
  <c r="J187" i="87" s="1"/>
  <c r="J188" i="87" s="1"/>
  <c r="J189" i="87" s="1"/>
  <c r="J190" i="87" s="1"/>
  <c r="J191" i="87" s="1"/>
  <c r="J192" i="87" s="1"/>
  <c r="J193" i="87" s="1"/>
  <c r="J194" i="87" s="1"/>
  <c r="J195" i="87" s="1"/>
  <c r="J196" i="87" s="1"/>
  <c r="J197" i="87" s="1"/>
  <c r="J198" i="87" s="1"/>
  <c r="J199" i="87" s="1"/>
  <c r="J200" i="87" s="1"/>
  <c r="J201" i="87" s="1"/>
  <c r="J202" i="87" s="1"/>
  <c r="J203" i="87" s="1"/>
  <c r="J204" i="87" s="1"/>
  <c r="J205" i="87" s="1"/>
  <c r="J206" i="87" s="1"/>
  <c r="J207" i="87" s="1"/>
  <c r="J208" i="87" s="1"/>
  <c r="J209" i="87" s="1"/>
  <c r="J210" i="87" s="1"/>
  <c r="J211" i="87" s="1"/>
  <c r="J212" i="87" s="1"/>
  <c r="J213" i="87" s="1"/>
  <c r="J214" i="87" s="1"/>
  <c r="J215" i="87" s="1"/>
  <c r="J216" i="87" s="1"/>
  <c r="J217" i="87" s="1"/>
  <c r="J218" i="87" s="1"/>
  <c r="J219" i="87" s="1"/>
  <c r="J220" i="87" s="1"/>
  <c r="J221" i="87" s="1"/>
  <c r="J222" i="87" s="1"/>
  <c r="J223" i="87" s="1"/>
  <c r="J224" i="87" s="1"/>
  <c r="J225" i="87" s="1"/>
  <c r="J226" i="87" s="1"/>
  <c r="J227" i="87" s="1"/>
  <c r="J228" i="87" s="1"/>
  <c r="J229" i="87" s="1"/>
  <c r="J230" i="87" s="1"/>
  <c r="J231" i="87" s="1"/>
  <c r="J232" i="87" s="1"/>
  <c r="J233" i="87" s="1"/>
  <c r="J234" i="87" s="1"/>
  <c r="J235" i="87" s="1"/>
  <c r="J236" i="87" s="1"/>
  <c r="J237" i="87" s="1"/>
  <c r="J238" i="87" s="1"/>
  <c r="J239" i="87" s="1"/>
  <c r="J240" i="87" s="1"/>
  <c r="J241" i="87" s="1"/>
  <c r="J242" i="87" s="1"/>
  <c r="J243" i="87" s="1"/>
  <c r="J244" i="87" s="1"/>
  <c r="J245" i="87" s="1"/>
  <c r="J246" i="87" s="1"/>
  <c r="J247" i="87" s="1"/>
  <c r="J248" i="87" s="1"/>
  <c r="J249" i="87" s="1"/>
  <c r="J250" i="87" s="1"/>
  <c r="J251" i="87" s="1"/>
  <c r="J252" i="87" s="1"/>
  <c r="J253" i="87" s="1"/>
  <c r="J254" i="87" s="1"/>
  <c r="J255" i="87" s="1"/>
  <c r="J256" i="87" s="1"/>
  <c r="J257" i="87" s="1"/>
  <c r="J258" i="87" s="1"/>
  <c r="J259" i="87" s="1"/>
  <c r="J260" i="87" s="1"/>
  <c r="J261" i="87" s="1"/>
  <c r="J262" i="87" s="1"/>
  <c r="J263" i="87" s="1"/>
  <c r="J264" i="87" s="1"/>
  <c r="J265" i="87" s="1"/>
  <c r="J266" i="87" s="1"/>
  <c r="J267" i="87" s="1"/>
  <c r="J268" i="87" s="1"/>
  <c r="J269" i="87" s="1"/>
  <c r="J270" i="87" s="1"/>
  <c r="J271" i="87" s="1"/>
  <c r="J272" i="87" s="1"/>
  <c r="J273" i="87" s="1"/>
  <c r="J274" i="87" s="1"/>
  <c r="J275" i="87" s="1"/>
  <c r="J276" i="87" s="1"/>
  <c r="J277" i="87" s="1"/>
  <c r="J278" i="87" s="1"/>
  <c r="J279" i="87" s="1"/>
  <c r="J280" i="87" s="1"/>
  <c r="J281" i="87" s="1"/>
  <c r="J282" i="87" s="1"/>
  <c r="J283" i="87" s="1"/>
  <c r="J284" i="87" s="1"/>
  <c r="J285" i="87" s="1"/>
  <c r="J286" i="87" s="1"/>
  <c r="J287" i="87" s="1"/>
  <c r="J288" i="87" s="1"/>
  <c r="J289" i="87" s="1"/>
  <c r="J290" i="87" s="1"/>
  <c r="J291" i="87" s="1"/>
  <c r="J292" i="87" s="1"/>
  <c r="J293" i="87" s="1"/>
  <c r="J294" i="87" s="1"/>
  <c r="J295" i="87" s="1"/>
  <c r="J296" i="87" s="1"/>
  <c r="J297" i="87" s="1"/>
  <c r="J298" i="87" s="1"/>
  <c r="J299" i="87" s="1"/>
  <c r="J300" i="87" s="1"/>
  <c r="J301" i="87" s="1"/>
  <c r="J302" i="87" s="1"/>
  <c r="J303" i="87" s="1"/>
  <c r="J304" i="87" s="1"/>
  <c r="J305" i="87" s="1"/>
  <c r="J306" i="87" s="1"/>
  <c r="J307" i="87" s="1"/>
  <c r="J308" i="87" s="1"/>
  <c r="J309" i="87" s="1"/>
  <c r="J310" i="87" s="1"/>
  <c r="J311" i="87" s="1"/>
  <c r="J312" i="87" s="1"/>
  <c r="J313" i="87" s="1"/>
  <c r="J314" i="87" s="1"/>
  <c r="J315" i="87" s="1"/>
  <c r="J316" i="87" s="1"/>
  <c r="J317" i="87" s="1"/>
  <c r="J318" i="87" s="1"/>
  <c r="J319" i="87" s="1"/>
  <c r="J320" i="87" s="1"/>
  <c r="J321" i="87" s="1"/>
  <c r="J322" i="87" s="1"/>
  <c r="J323" i="87" s="1"/>
  <c r="J324" i="87" s="1"/>
  <c r="J325" i="87" s="1"/>
  <c r="J326" i="87" s="1"/>
  <c r="J327" i="87" s="1"/>
  <c r="J328" i="87" s="1"/>
  <c r="J329" i="87" s="1"/>
  <c r="J330" i="87" s="1"/>
  <c r="J331" i="87" s="1"/>
  <c r="J332" i="87" s="1"/>
  <c r="J333" i="87" s="1"/>
  <c r="J334" i="87" s="1"/>
  <c r="K4" i="87"/>
  <c r="G4" i="93"/>
  <c r="G5" i="93" s="1"/>
  <c r="G6" i="93" s="1"/>
  <c r="G7" i="93" s="1"/>
  <c r="G8" i="93" s="1"/>
  <c r="G9" i="93" s="1"/>
  <c r="G10" i="93" s="1"/>
  <c r="G11" i="93" s="1"/>
  <c r="G12" i="93" s="1"/>
  <c r="G13" i="93" s="1"/>
  <c r="G14" i="93" s="1"/>
  <c r="G15" i="93" s="1"/>
  <c r="G16" i="93" s="1"/>
  <c r="G17" i="93" s="1"/>
  <c r="G18" i="93" s="1"/>
  <c r="G19" i="93" s="1"/>
  <c r="G20" i="93" s="1"/>
  <c r="G21" i="93" s="1"/>
  <c r="G22" i="93" s="1"/>
  <c r="G23" i="93" s="1"/>
  <c r="G24" i="93" s="1"/>
  <c r="G25" i="93" s="1"/>
  <c r="G26" i="93" s="1"/>
  <c r="G27" i="93" s="1"/>
  <c r="G28" i="93" s="1"/>
  <c r="G29" i="93" s="1"/>
  <c r="G30" i="93" s="1"/>
  <c r="G31" i="93" s="1"/>
  <c r="G32" i="93" s="1"/>
  <c r="G33" i="93" s="1"/>
  <c r="G34" i="93" s="1"/>
  <c r="G35" i="93" s="1"/>
  <c r="G36" i="93" s="1"/>
  <c r="G37" i="93" s="1"/>
  <c r="G38" i="93" s="1"/>
  <c r="G39" i="93" s="1"/>
  <c r="G40" i="93" s="1"/>
  <c r="G41" i="93" s="1"/>
  <c r="G42" i="93" s="1"/>
  <c r="G43" i="93" s="1"/>
  <c r="G44" i="93" s="1"/>
  <c r="G45" i="93" s="1"/>
  <c r="G46" i="93" s="1"/>
  <c r="G47" i="93" s="1"/>
  <c r="G48" i="93" s="1"/>
  <c r="G49" i="93" s="1"/>
  <c r="G50" i="93" s="1"/>
  <c r="G51" i="93" s="1"/>
  <c r="G52" i="93" s="1"/>
  <c r="G53" i="93" s="1"/>
  <c r="G54" i="93" s="1"/>
  <c r="G55" i="93" s="1"/>
  <c r="G56" i="93" s="1"/>
  <c r="G57" i="93" s="1"/>
  <c r="G58" i="93" s="1"/>
  <c r="G59" i="93" s="1"/>
  <c r="G60" i="93" s="1"/>
  <c r="G61" i="93" s="1"/>
  <c r="G62" i="93" s="1"/>
  <c r="G63" i="93" s="1"/>
  <c r="G64" i="93" s="1"/>
  <c r="G65" i="93" s="1"/>
  <c r="G66" i="93" s="1"/>
  <c r="G67" i="93" s="1"/>
  <c r="G68" i="93" s="1"/>
  <c r="G69" i="93" s="1"/>
  <c r="G70" i="93" s="1"/>
  <c r="G71" i="93" s="1"/>
  <c r="G72" i="93" s="1"/>
  <c r="G73" i="93" s="1"/>
  <c r="G74" i="93" s="1"/>
  <c r="G75" i="93" s="1"/>
  <c r="G76" i="93" s="1"/>
  <c r="G77" i="93" s="1"/>
  <c r="G78" i="93" s="1"/>
  <c r="G79" i="93" s="1"/>
  <c r="G80" i="93" s="1"/>
  <c r="G81" i="93" s="1"/>
  <c r="G82" i="93" s="1"/>
  <c r="G83" i="93" s="1"/>
  <c r="G84" i="93" s="1"/>
  <c r="G85" i="93" s="1"/>
  <c r="G86" i="93" s="1"/>
  <c r="G87" i="93" s="1"/>
  <c r="G88" i="93" s="1"/>
  <c r="G89" i="93" s="1"/>
  <c r="G90" i="93" s="1"/>
  <c r="G91" i="93" s="1"/>
  <c r="G92" i="93" s="1"/>
  <c r="G93" i="93" s="1"/>
  <c r="G94" i="93" s="1"/>
  <c r="G95" i="93" s="1"/>
  <c r="G96" i="93" s="1"/>
  <c r="G97" i="93" s="1"/>
  <c r="G98" i="93" s="1"/>
  <c r="G99" i="93" s="1"/>
  <c r="G100" i="93" s="1"/>
  <c r="G101" i="93" s="1"/>
  <c r="G102" i="93" s="1"/>
  <c r="G103" i="93" s="1"/>
  <c r="G104" i="93" s="1"/>
  <c r="G105" i="93" s="1"/>
  <c r="G106" i="93" s="1"/>
  <c r="G107" i="93" s="1"/>
  <c r="G108" i="93" s="1"/>
  <c r="G109" i="93" s="1"/>
  <c r="G110" i="93" s="1"/>
  <c r="G111" i="93" s="1"/>
  <c r="G112" i="93" s="1"/>
  <c r="G113" i="93" s="1"/>
  <c r="G114" i="93" s="1"/>
  <c r="G115" i="93" s="1"/>
  <c r="G116" i="93" s="1"/>
  <c r="G117" i="93" s="1"/>
  <c r="G118" i="93" s="1"/>
  <c r="G119" i="93" s="1"/>
  <c r="G120" i="93" s="1"/>
  <c r="G121" i="93" s="1"/>
  <c r="G122" i="93" s="1"/>
  <c r="G123" i="93" s="1"/>
  <c r="G124" i="93" s="1"/>
  <c r="G125" i="93" s="1"/>
  <c r="G126" i="93" s="1"/>
  <c r="G127" i="93" s="1"/>
  <c r="G128" i="93" s="1"/>
  <c r="G129" i="93" s="1"/>
  <c r="G130" i="93" s="1"/>
  <c r="G131" i="93" s="1"/>
  <c r="G132" i="93" s="1"/>
  <c r="G133" i="93" s="1"/>
  <c r="G134" i="93" s="1"/>
  <c r="G135" i="93" s="1"/>
  <c r="G136" i="93" s="1"/>
  <c r="G137" i="93" s="1"/>
  <c r="G138" i="93" s="1"/>
  <c r="G139" i="93" s="1"/>
  <c r="G140" i="93" s="1"/>
  <c r="G141" i="93" s="1"/>
  <c r="G142" i="93" s="1"/>
  <c r="G143" i="93" s="1"/>
  <c r="G144" i="93" s="1"/>
  <c r="G145" i="93" s="1"/>
  <c r="G146" i="93" s="1"/>
  <c r="G147" i="93" s="1"/>
  <c r="G148" i="93" s="1"/>
  <c r="G149" i="93" s="1"/>
  <c r="G150" i="93" s="1"/>
  <c r="G151" i="93" s="1"/>
  <c r="G152" i="93" s="1"/>
  <c r="G153" i="93" s="1"/>
  <c r="G154" i="93" s="1"/>
  <c r="G155" i="93" s="1"/>
  <c r="G156" i="93" s="1"/>
  <c r="G157" i="93" s="1"/>
  <c r="G158" i="93" s="1"/>
  <c r="G159" i="93" s="1"/>
  <c r="G160" i="93" s="1"/>
  <c r="G161" i="93" s="1"/>
  <c r="G162" i="93" s="1"/>
  <c r="G163" i="93" s="1"/>
  <c r="G164" i="93" s="1"/>
  <c r="G165" i="93" s="1"/>
  <c r="G166" i="93" s="1"/>
  <c r="G167" i="93" s="1"/>
  <c r="G168" i="93" s="1"/>
  <c r="G169" i="93" s="1"/>
  <c r="G170" i="93" s="1"/>
  <c r="G171" i="93" s="1"/>
  <c r="G172" i="93" s="1"/>
  <c r="G173" i="93" s="1"/>
  <c r="G174" i="93" s="1"/>
  <c r="G175" i="93" s="1"/>
  <c r="G176" i="93" s="1"/>
  <c r="G177" i="93" s="1"/>
  <c r="G178" i="93" s="1"/>
  <c r="G179" i="93" s="1"/>
  <c r="G180" i="93" s="1"/>
  <c r="G181" i="93" s="1"/>
  <c r="G182" i="93" s="1"/>
  <c r="G183" i="93" s="1"/>
  <c r="G184" i="93" s="1"/>
  <c r="G185" i="93" s="1"/>
  <c r="G186" i="93" s="1"/>
  <c r="G187" i="93" s="1"/>
  <c r="G188" i="93" s="1"/>
  <c r="G189" i="93" s="1"/>
  <c r="G190" i="93" s="1"/>
  <c r="G191" i="93" s="1"/>
  <c r="G192" i="93" s="1"/>
  <c r="G193" i="93" s="1"/>
  <c r="G194" i="93" s="1"/>
  <c r="G195" i="93" s="1"/>
  <c r="G196" i="93" s="1"/>
  <c r="G197" i="93" s="1"/>
  <c r="G198" i="93" s="1"/>
  <c r="G199" i="93" s="1"/>
  <c r="G200" i="93" s="1"/>
  <c r="G201" i="93" s="1"/>
  <c r="G202" i="93" s="1"/>
  <c r="G203" i="93" s="1"/>
  <c r="G204" i="93" s="1"/>
  <c r="G205" i="93" s="1"/>
  <c r="G206" i="93" s="1"/>
  <c r="G207" i="93" s="1"/>
  <c r="G208" i="93" s="1"/>
  <c r="G209" i="93" s="1"/>
  <c r="G210" i="93" s="1"/>
  <c r="G211" i="93" s="1"/>
  <c r="G212" i="93" s="1"/>
  <c r="G213" i="93" s="1"/>
  <c r="G214" i="93" s="1"/>
  <c r="G215" i="93" s="1"/>
  <c r="G216" i="93" s="1"/>
  <c r="G217" i="93" s="1"/>
  <c r="G218" i="93" s="1"/>
  <c r="G219" i="93" s="1"/>
  <c r="G220" i="93" s="1"/>
  <c r="G221" i="93" s="1"/>
  <c r="G222" i="93" s="1"/>
  <c r="G223" i="93" s="1"/>
  <c r="G224" i="93" s="1"/>
  <c r="G225" i="93" s="1"/>
  <c r="G226" i="93" s="1"/>
  <c r="G227" i="93" s="1"/>
  <c r="G228" i="93" s="1"/>
  <c r="G229" i="93" s="1"/>
  <c r="G230" i="93" s="1"/>
  <c r="G231" i="93" s="1"/>
  <c r="G232" i="93" s="1"/>
  <c r="G233" i="93" s="1"/>
  <c r="G234" i="93" s="1"/>
  <c r="G235" i="93" s="1"/>
  <c r="G236" i="93" s="1"/>
  <c r="G237" i="93" s="1"/>
  <c r="G238" i="93" s="1"/>
  <c r="G239" i="93" s="1"/>
  <c r="G240" i="93" s="1"/>
  <c r="G241" i="93" s="1"/>
  <c r="G242" i="93" s="1"/>
  <c r="G243" i="93" s="1"/>
  <c r="G244" i="93" s="1"/>
  <c r="G245" i="93" s="1"/>
  <c r="G246" i="93" s="1"/>
  <c r="G247" i="93" s="1"/>
  <c r="G248" i="93" s="1"/>
  <c r="G249" i="93" s="1"/>
  <c r="G250" i="93" s="1"/>
  <c r="G251" i="93" s="1"/>
  <c r="G252" i="93" s="1"/>
  <c r="G253" i="93" s="1"/>
  <c r="G254" i="93" s="1"/>
  <c r="G255" i="93" s="1"/>
  <c r="G256" i="93" s="1"/>
  <c r="G257" i="93" s="1"/>
  <c r="G258" i="93" s="1"/>
  <c r="G259" i="93" s="1"/>
  <c r="G260" i="93" s="1"/>
  <c r="G261" i="93" s="1"/>
  <c r="G262" i="93" s="1"/>
  <c r="G263" i="93" s="1"/>
  <c r="G264" i="93" s="1"/>
  <c r="G265" i="93" s="1"/>
  <c r="G266" i="93" s="1"/>
  <c r="G267" i="93" s="1"/>
  <c r="G268" i="93" s="1"/>
  <c r="G269" i="93" s="1"/>
  <c r="G270" i="93" s="1"/>
  <c r="G271" i="93" s="1"/>
  <c r="G272" i="93" s="1"/>
  <c r="G273" i="93" s="1"/>
  <c r="G274" i="93" s="1"/>
  <c r="G275" i="93" s="1"/>
  <c r="G276" i="93" s="1"/>
  <c r="G277" i="93" s="1"/>
  <c r="G278" i="93" s="1"/>
  <c r="G279" i="93" s="1"/>
  <c r="I4" i="93"/>
  <c r="I5" i="93" s="1"/>
  <c r="I6" i="93" s="1"/>
  <c r="I7" i="93" s="1"/>
  <c r="I8" i="93" s="1"/>
  <c r="I9" i="93" s="1"/>
  <c r="I10" i="93" s="1"/>
  <c r="I11" i="93" s="1"/>
  <c r="I12" i="93" s="1"/>
  <c r="I13" i="93" s="1"/>
  <c r="I14" i="93" s="1"/>
  <c r="I15" i="93" s="1"/>
  <c r="I16" i="93" s="1"/>
  <c r="I17" i="93" s="1"/>
  <c r="I18" i="93" s="1"/>
  <c r="I19" i="93" s="1"/>
  <c r="I20" i="93" s="1"/>
  <c r="I21" i="93" s="1"/>
  <c r="I22" i="93" s="1"/>
  <c r="I23" i="93" s="1"/>
  <c r="I24" i="93" s="1"/>
  <c r="I25" i="93" s="1"/>
  <c r="I26" i="93" s="1"/>
  <c r="I27" i="93" s="1"/>
  <c r="I28" i="93" s="1"/>
  <c r="I29" i="93" s="1"/>
  <c r="I30" i="93" s="1"/>
  <c r="I31" i="93" s="1"/>
  <c r="I32" i="93" s="1"/>
  <c r="I33" i="93" s="1"/>
  <c r="I34" i="93" s="1"/>
  <c r="I35" i="93" s="1"/>
  <c r="I36" i="93" s="1"/>
  <c r="I37" i="93" s="1"/>
  <c r="I38" i="93" s="1"/>
  <c r="I39" i="93" s="1"/>
  <c r="I40" i="93" s="1"/>
  <c r="I41" i="93" s="1"/>
  <c r="I42" i="93" s="1"/>
  <c r="I43" i="93" s="1"/>
  <c r="I44" i="93" s="1"/>
  <c r="I45" i="93" s="1"/>
  <c r="I46" i="93" s="1"/>
  <c r="I47" i="93" s="1"/>
  <c r="I48" i="93" s="1"/>
  <c r="I49" i="93" s="1"/>
  <c r="I50" i="93" s="1"/>
  <c r="I51" i="93" s="1"/>
  <c r="I52" i="93" s="1"/>
  <c r="I53" i="93" s="1"/>
  <c r="I54" i="93" s="1"/>
  <c r="I55" i="93" s="1"/>
  <c r="I56" i="93" s="1"/>
  <c r="I57" i="93" s="1"/>
  <c r="I58" i="93" s="1"/>
  <c r="I59" i="93" s="1"/>
  <c r="I60" i="93" s="1"/>
  <c r="I61" i="93" s="1"/>
  <c r="I62" i="93" s="1"/>
  <c r="I63" i="93" s="1"/>
  <c r="I64" i="93" s="1"/>
  <c r="I65" i="93" s="1"/>
  <c r="I66" i="93" s="1"/>
  <c r="I67" i="93" s="1"/>
  <c r="I68" i="93" s="1"/>
  <c r="I69" i="93" s="1"/>
  <c r="I70" i="93" s="1"/>
  <c r="I71" i="93" s="1"/>
  <c r="I72" i="93" s="1"/>
  <c r="I73" i="93" s="1"/>
  <c r="I74" i="93" s="1"/>
  <c r="I75" i="93" s="1"/>
  <c r="I76" i="93" s="1"/>
  <c r="I77" i="93" s="1"/>
  <c r="I78" i="93" s="1"/>
  <c r="I79" i="93" s="1"/>
  <c r="I80" i="93" s="1"/>
  <c r="I81" i="93" s="1"/>
  <c r="I82" i="93" s="1"/>
  <c r="I83" i="93" s="1"/>
  <c r="I84" i="93" s="1"/>
  <c r="I85" i="93" s="1"/>
  <c r="I86" i="93" s="1"/>
  <c r="I87" i="93" s="1"/>
  <c r="I88" i="93" s="1"/>
  <c r="I89" i="93" s="1"/>
  <c r="I90" i="93" s="1"/>
  <c r="I91" i="93" s="1"/>
  <c r="I92" i="93" s="1"/>
  <c r="I93" i="93" s="1"/>
  <c r="I94" i="93" s="1"/>
  <c r="I95" i="93" s="1"/>
  <c r="I96" i="93" s="1"/>
  <c r="I97" i="93" s="1"/>
  <c r="I98" i="93" s="1"/>
  <c r="I99" i="93" s="1"/>
  <c r="I100" i="93" s="1"/>
  <c r="I101" i="93" s="1"/>
  <c r="I102" i="93" s="1"/>
  <c r="I103" i="93" s="1"/>
  <c r="I104" i="93" s="1"/>
  <c r="I105" i="93" s="1"/>
  <c r="I106" i="93" s="1"/>
  <c r="I107" i="93" s="1"/>
  <c r="I108" i="93" s="1"/>
  <c r="I109" i="93" s="1"/>
  <c r="I110" i="93" s="1"/>
  <c r="I111" i="93" s="1"/>
  <c r="I112" i="93" s="1"/>
  <c r="I113" i="93" s="1"/>
  <c r="I114" i="93" s="1"/>
  <c r="I115" i="93" s="1"/>
  <c r="I116" i="93" s="1"/>
  <c r="I117" i="93" s="1"/>
  <c r="I118" i="93" s="1"/>
  <c r="I119" i="93" s="1"/>
  <c r="I120" i="93" s="1"/>
  <c r="I121" i="93" s="1"/>
  <c r="I122" i="93" s="1"/>
  <c r="I123" i="93" s="1"/>
  <c r="I124" i="93" s="1"/>
  <c r="I125" i="93" s="1"/>
  <c r="I126" i="93" s="1"/>
  <c r="I127" i="93" s="1"/>
  <c r="I128" i="93" s="1"/>
  <c r="I129" i="93" s="1"/>
  <c r="I130" i="93" s="1"/>
  <c r="I131" i="93" s="1"/>
  <c r="I132" i="93" s="1"/>
  <c r="I133" i="93" s="1"/>
  <c r="I134" i="93" s="1"/>
  <c r="I135" i="93" s="1"/>
  <c r="I136" i="93" s="1"/>
  <c r="I137" i="93" s="1"/>
  <c r="I138" i="93" s="1"/>
  <c r="I139" i="93" s="1"/>
  <c r="I140" i="93" s="1"/>
  <c r="I141" i="93" s="1"/>
  <c r="I142" i="93" s="1"/>
  <c r="I143" i="93" s="1"/>
  <c r="I144" i="93" s="1"/>
  <c r="I145" i="93" s="1"/>
  <c r="I146" i="93" s="1"/>
  <c r="I147" i="93" s="1"/>
  <c r="I148" i="93" s="1"/>
  <c r="I149" i="93" s="1"/>
  <c r="I150" i="93" s="1"/>
  <c r="I151" i="93" s="1"/>
  <c r="I152" i="93" s="1"/>
  <c r="I153" i="93" s="1"/>
  <c r="I154" i="93" s="1"/>
  <c r="I155" i="93" s="1"/>
  <c r="I156" i="93" s="1"/>
  <c r="I157" i="93" s="1"/>
  <c r="I158" i="93" s="1"/>
  <c r="I159" i="93" s="1"/>
  <c r="I160" i="93" s="1"/>
  <c r="I161" i="93" s="1"/>
  <c r="I162" i="93" s="1"/>
  <c r="I163" i="93" s="1"/>
  <c r="I164" i="93" s="1"/>
  <c r="I165" i="93" s="1"/>
  <c r="I166" i="93" s="1"/>
  <c r="I167" i="93" s="1"/>
  <c r="I168" i="93" s="1"/>
  <c r="I169" i="93" s="1"/>
  <c r="I170" i="93" s="1"/>
  <c r="I171" i="93" s="1"/>
  <c r="I172" i="93" s="1"/>
  <c r="I173" i="93" s="1"/>
  <c r="I174" i="93" s="1"/>
  <c r="I175" i="93" s="1"/>
  <c r="I176" i="93" s="1"/>
  <c r="I177" i="93" s="1"/>
  <c r="I178" i="93" s="1"/>
  <c r="I179" i="93" s="1"/>
  <c r="I180" i="93" s="1"/>
  <c r="I181" i="93" s="1"/>
  <c r="I182" i="93" s="1"/>
  <c r="I183" i="93" s="1"/>
  <c r="I184" i="93" s="1"/>
  <c r="I185" i="93" s="1"/>
  <c r="I186" i="93" s="1"/>
  <c r="I187" i="93" s="1"/>
  <c r="I188" i="93" s="1"/>
  <c r="I189" i="93" s="1"/>
  <c r="I190" i="93" s="1"/>
  <c r="I191" i="93" s="1"/>
  <c r="I192" i="93" s="1"/>
  <c r="I193" i="93" s="1"/>
  <c r="I194" i="93" s="1"/>
  <c r="I195" i="93" s="1"/>
  <c r="I196" i="93" s="1"/>
  <c r="I197" i="93" s="1"/>
  <c r="I198" i="93" s="1"/>
  <c r="I199" i="93" s="1"/>
  <c r="I200" i="93" s="1"/>
  <c r="I201" i="93" s="1"/>
  <c r="I202" i="93" s="1"/>
  <c r="I203" i="93" s="1"/>
  <c r="I204" i="93" s="1"/>
  <c r="I205" i="93" s="1"/>
  <c r="I206" i="93" s="1"/>
  <c r="I207" i="93" s="1"/>
  <c r="I208" i="93" s="1"/>
  <c r="I209" i="93" s="1"/>
  <c r="I210" i="93" s="1"/>
  <c r="I211" i="93" s="1"/>
  <c r="I212" i="93" s="1"/>
  <c r="I213" i="93" s="1"/>
  <c r="I214" i="93" s="1"/>
  <c r="I215" i="93" s="1"/>
  <c r="I216" i="93" s="1"/>
  <c r="I217" i="93" s="1"/>
  <c r="I218" i="93" s="1"/>
  <c r="I219" i="93" s="1"/>
  <c r="I220" i="93" s="1"/>
  <c r="I221" i="93" s="1"/>
  <c r="I222" i="93" s="1"/>
  <c r="I223" i="93" s="1"/>
  <c r="I224" i="93" s="1"/>
  <c r="I225" i="93" s="1"/>
  <c r="I226" i="93" s="1"/>
  <c r="I227" i="93" s="1"/>
  <c r="I228" i="93" s="1"/>
  <c r="I229" i="93" s="1"/>
  <c r="I230" i="93" s="1"/>
  <c r="I231" i="93" s="1"/>
  <c r="I232" i="93" s="1"/>
  <c r="I233" i="93" s="1"/>
  <c r="I234" i="93" s="1"/>
  <c r="I235" i="93" s="1"/>
  <c r="I236" i="93" s="1"/>
  <c r="I237" i="93" s="1"/>
  <c r="I238" i="93" s="1"/>
  <c r="I239" i="93" s="1"/>
  <c r="I240" i="93" s="1"/>
  <c r="I241" i="93" s="1"/>
  <c r="I242" i="93" s="1"/>
  <c r="I243" i="93" s="1"/>
  <c r="I244" i="93" s="1"/>
  <c r="I245" i="93" s="1"/>
  <c r="I246" i="93" s="1"/>
  <c r="I247" i="93" s="1"/>
  <c r="I248" i="93" s="1"/>
  <c r="I249" i="93" s="1"/>
  <c r="I250" i="93" s="1"/>
  <c r="I251" i="93" s="1"/>
  <c r="I252" i="93" s="1"/>
  <c r="I253" i="93" s="1"/>
  <c r="I254" i="93" s="1"/>
  <c r="I255" i="93" s="1"/>
  <c r="I256" i="93" s="1"/>
  <c r="I257" i="93" s="1"/>
  <c r="I258" i="93" s="1"/>
  <c r="I259" i="93" s="1"/>
  <c r="I260" i="93" s="1"/>
  <c r="I261" i="93" s="1"/>
  <c r="I262" i="93" s="1"/>
  <c r="I263" i="93" s="1"/>
  <c r="I264" i="93" s="1"/>
  <c r="I265" i="93" s="1"/>
  <c r="I266" i="93" s="1"/>
  <c r="I267" i="93" s="1"/>
  <c r="I268" i="93" s="1"/>
  <c r="I269" i="93" s="1"/>
  <c r="I270" i="93" s="1"/>
  <c r="I271" i="93" s="1"/>
  <c r="I272" i="93" s="1"/>
  <c r="I273" i="93" s="1"/>
  <c r="I274" i="93" s="1"/>
  <c r="I275" i="93" s="1"/>
  <c r="I276" i="93" s="1"/>
  <c r="I277" i="93" s="1"/>
  <c r="I278" i="93" s="1"/>
  <c r="I279" i="93" s="1"/>
  <c r="K4" i="92"/>
  <c r="K5" i="92" s="1"/>
  <c r="K6" i="92" s="1"/>
  <c r="K7" i="92" s="1"/>
  <c r="K8" i="92" s="1"/>
  <c r="K9" i="92" s="1"/>
  <c r="K10" i="92" s="1"/>
  <c r="K11" i="92" s="1"/>
  <c r="K12" i="92" s="1"/>
  <c r="K13" i="92" s="1"/>
  <c r="K14" i="92" s="1"/>
  <c r="K15" i="92" s="1"/>
  <c r="K16" i="92" s="1"/>
  <c r="K17" i="92" s="1"/>
  <c r="K18" i="92" s="1"/>
  <c r="K19" i="92" s="1"/>
  <c r="K20" i="92" s="1"/>
  <c r="K21" i="92" s="1"/>
  <c r="K22" i="92" s="1"/>
  <c r="K23" i="92" s="1"/>
  <c r="K24" i="92" s="1"/>
  <c r="K25" i="92" s="1"/>
  <c r="K26" i="92" s="1"/>
  <c r="K27" i="92" s="1"/>
  <c r="K28" i="92" s="1"/>
  <c r="K29" i="92" s="1"/>
  <c r="K30" i="92" s="1"/>
  <c r="K31" i="92" s="1"/>
  <c r="K32" i="92" s="1"/>
  <c r="K33" i="92" s="1"/>
  <c r="K34" i="92" s="1"/>
  <c r="K35" i="92" s="1"/>
  <c r="K36" i="92" s="1"/>
  <c r="K37" i="92" s="1"/>
  <c r="K38" i="92" s="1"/>
  <c r="K39" i="92" s="1"/>
  <c r="K40" i="92" s="1"/>
  <c r="K41" i="92" s="1"/>
  <c r="K42" i="92" s="1"/>
  <c r="K43" i="92" s="1"/>
  <c r="K44" i="92" s="1"/>
  <c r="K45" i="92" s="1"/>
  <c r="K46" i="92" s="1"/>
  <c r="K47" i="92" s="1"/>
  <c r="K48" i="92" s="1"/>
  <c r="K49" i="92" s="1"/>
  <c r="K50" i="92" s="1"/>
  <c r="K51" i="92" s="1"/>
  <c r="K52" i="92" s="1"/>
  <c r="K53" i="92" s="1"/>
  <c r="K54" i="92" s="1"/>
  <c r="K55" i="92" s="1"/>
  <c r="K56" i="92" s="1"/>
  <c r="K57" i="92" s="1"/>
  <c r="K58" i="92" s="1"/>
  <c r="K59" i="92" s="1"/>
  <c r="K60" i="92" s="1"/>
  <c r="K61" i="92" s="1"/>
  <c r="K62" i="92" s="1"/>
  <c r="K63" i="92" s="1"/>
  <c r="K64" i="92" s="1"/>
  <c r="K65" i="92" s="1"/>
  <c r="K66" i="92" s="1"/>
  <c r="K67" i="92" s="1"/>
  <c r="K68" i="92" s="1"/>
  <c r="K69" i="92" s="1"/>
  <c r="K70" i="92" s="1"/>
  <c r="K71" i="92" s="1"/>
  <c r="K72" i="92" s="1"/>
  <c r="K73" i="92" s="1"/>
  <c r="K74" i="92" s="1"/>
  <c r="K75" i="92" s="1"/>
  <c r="K76" i="92" s="1"/>
  <c r="K77" i="92" s="1"/>
  <c r="K78" i="92" s="1"/>
  <c r="K79" i="92" s="1"/>
  <c r="K80" i="92" s="1"/>
  <c r="K81" i="92" s="1"/>
  <c r="K82" i="92" s="1"/>
  <c r="K83" i="92" s="1"/>
  <c r="K84" i="92" s="1"/>
  <c r="K85" i="92" s="1"/>
  <c r="K86" i="92" s="1"/>
  <c r="K87" i="92" s="1"/>
  <c r="K88" i="92" s="1"/>
  <c r="K89" i="92" s="1"/>
  <c r="K90" i="92" s="1"/>
  <c r="K91" i="92" s="1"/>
  <c r="K92" i="92" s="1"/>
  <c r="K93" i="92" s="1"/>
  <c r="K94" i="92" s="1"/>
  <c r="K95" i="92" s="1"/>
  <c r="K96" i="92" s="1"/>
  <c r="K97" i="92" s="1"/>
  <c r="K98" i="92" s="1"/>
  <c r="K99" i="92" s="1"/>
  <c r="K100" i="92" s="1"/>
  <c r="K101" i="92" s="1"/>
  <c r="K102" i="92" s="1"/>
  <c r="K103" i="92" s="1"/>
  <c r="K104" i="92" s="1"/>
  <c r="K105" i="92" s="1"/>
  <c r="K106" i="92" s="1"/>
  <c r="K107" i="92" s="1"/>
  <c r="K108" i="92" s="1"/>
  <c r="K109" i="92" s="1"/>
  <c r="K110" i="92" s="1"/>
  <c r="K111" i="92" s="1"/>
  <c r="K112" i="92" s="1"/>
  <c r="K113" i="92" s="1"/>
  <c r="K114" i="92" s="1"/>
  <c r="K115" i="92" s="1"/>
  <c r="K116" i="92" s="1"/>
  <c r="K117" i="92" s="1"/>
  <c r="K118" i="92" s="1"/>
  <c r="K119" i="92" s="1"/>
  <c r="K120" i="92" s="1"/>
  <c r="K121" i="92" s="1"/>
  <c r="K122" i="92" s="1"/>
  <c r="K123" i="92" s="1"/>
  <c r="K124" i="92" s="1"/>
  <c r="K125" i="92" s="1"/>
  <c r="K126" i="92" s="1"/>
  <c r="K127" i="92" s="1"/>
  <c r="K128" i="92" s="1"/>
  <c r="K129" i="92" s="1"/>
  <c r="K130" i="92" s="1"/>
  <c r="K131" i="92" s="1"/>
  <c r="K132" i="92" s="1"/>
  <c r="K133" i="92" s="1"/>
  <c r="K134" i="92" s="1"/>
  <c r="K135" i="92" s="1"/>
  <c r="K136" i="92" s="1"/>
  <c r="K137" i="92" s="1"/>
  <c r="K138" i="92" s="1"/>
  <c r="K139" i="92" s="1"/>
  <c r="K140" i="92" s="1"/>
  <c r="K141" i="92" s="1"/>
  <c r="K142" i="92" s="1"/>
  <c r="K143" i="92" s="1"/>
  <c r="K144" i="92" s="1"/>
  <c r="K145" i="92" s="1"/>
  <c r="K146" i="92" s="1"/>
  <c r="K147" i="92" s="1"/>
  <c r="K148" i="92" s="1"/>
  <c r="K149" i="92" s="1"/>
  <c r="K150" i="92" s="1"/>
  <c r="K151" i="92" s="1"/>
  <c r="K152" i="92" s="1"/>
  <c r="K153" i="92" s="1"/>
  <c r="K154" i="92" s="1"/>
  <c r="K155" i="92" s="1"/>
  <c r="K156" i="92" s="1"/>
  <c r="K157" i="92" s="1"/>
  <c r="K158" i="92" s="1"/>
  <c r="K159" i="92" s="1"/>
  <c r="K160" i="92" s="1"/>
  <c r="K161" i="92" s="1"/>
  <c r="K162" i="92" s="1"/>
  <c r="K163" i="92" s="1"/>
  <c r="K164" i="92" s="1"/>
  <c r="K165" i="92" s="1"/>
  <c r="K166" i="92" s="1"/>
  <c r="K167" i="92" s="1"/>
  <c r="K168" i="92" s="1"/>
  <c r="K169" i="92" s="1"/>
  <c r="K170" i="92" s="1"/>
  <c r="K171" i="92" s="1"/>
  <c r="K172" i="92" s="1"/>
  <c r="K173" i="92" s="1"/>
  <c r="K174" i="92" s="1"/>
  <c r="K175" i="92" s="1"/>
  <c r="K176" i="92" s="1"/>
  <c r="K177" i="92" s="1"/>
  <c r="K178" i="92" s="1"/>
  <c r="K179" i="92" s="1"/>
  <c r="K180" i="92" s="1"/>
  <c r="K181" i="92" s="1"/>
  <c r="K182" i="92" s="1"/>
  <c r="K183" i="92" s="1"/>
  <c r="K184" i="92" s="1"/>
  <c r="K185" i="92" s="1"/>
  <c r="K186" i="92" s="1"/>
  <c r="K187" i="92" s="1"/>
  <c r="K188" i="92" s="1"/>
  <c r="K189" i="92" s="1"/>
  <c r="K190" i="92" s="1"/>
  <c r="K191" i="92" s="1"/>
  <c r="K192" i="92" s="1"/>
  <c r="K193" i="92" s="1"/>
  <c r="K194" i="92" s="1"/>
  <c r="K195" i="92" s="1"/>
  <c r="K196" i="92" s="1"/>
  <c r="K197" i="92" s="1"/>
  <c r="K198" i="92" s="1"/>
  <c r="K199" i="92" s="1"/>
  <c r="K200" i="92" s="1"/>
  <c r="K201" i="92" s="1"/>
  <c r="K202" i="92" s="1"/>
  <c r="K203" i="92" s="1"/>
  <c r="K204" i="92" s="1"/>
  <c r="K205" i="92" s="1"/>
  <c r="K206" i="92" s="1"/>
  <c r="K207" i="92" s="1"/>
  <c r="K208" i="92" s="1"/>
  <c r="K209" i="92" s="1"/>
  <c r="K210" i="92" s="1"/>
  <c r="K211" i="92" s="1"/>
  <c r="K212" i="92" s="1"/>
  <c r="K213" i="92" s="1"/>
  <c r="K214" i="92" s="1"/>
  <c r="K215" i="92" s="1"/>
  <c r="K216" i="92" s="1"/>
  <c r="K217" i="92" s="1"/>
  <c r="K218" i="92" s="1"/>
  <c r="K219" i="92" s="1"/>
  <c r="K220" i="92" s="1"/>
  <c r="K221" i="92" s="1"/>
  <c r="K222" i="92" s="1"/>
  <c r="K223" i="92" s="1"/>
  <c r="K224" i="92" s="1"/>
  <c r="K225" i="92" s="1"/>
  <c r="K226" i="92" s="1"/>
  <c r="K227" i="92" s="1"/>
  <c r="K228" i="92" s="1"/>
  <c r="K229" i="92" s="1"/>
  <c r="K230" i="92" s="1"/>
  <c r="K231" i="92" s="1"/>
  <c r="K232" i="92" s="1"/>
  <c r="K233" i="92" s="1"/>
  <c r="K234" i="92" s="1"/>
  <c r="K235" i="92" s="1"/>
  <c r="K236" i="92" s="1"/>
  <c r="K237" i="92" s="1"/>
  <c r="K238" i="92" s="1"/>
  <c r="K239" i="92" s="1"/>
  <c r="K240" i="92" s="1"/>
  <c r="K241" i="92" s="1"/>
  <c r="K242" i="92" s="1"/>
  <c r="K243" i="92" s="1"/>
  <c r="K244" i="92" s="1"/>
  <c r="K245" i="92" s="1"/>
  <c r="K246" i="92" s="1"/>
  <c r="K247" i="92" s="1"/>
  <c r="K248" i="92" s="1"/>
  <c r="K249" i="92" s="1"/>
  <c r="K250" i="92" s="1"/>
  <c r="K251" i="92" s="1"/>
  <c r="K252" i="92" s="1"/>
  <c r="K253" i="92" s="1"/>
  <c r="K254" i="92" s="1"/>
  <c r="K255" i="92" s="1"/>
  <c r="K256" i="92" s="1"/>
  <c r="K257" i="92" s="1"/>
  <c r="K258" i="92" s="1"/>
  <c r="K259" i="92" s="1"/>
  <c r="K260" i="92" s="1"/>
  <c r="K261" i="92" s="1"/>
  <c r="K262" i="92" s="1"/>
  <c r="K263" i="92" s="1"/>
  <c r="K264" i="92" s="1"/>
  <c r="K265" i="92" s="1"/>
  <c r="K266" i="92" s="1"/>
  <c r="K267" i="92" s="1"/>
  <c r="K268" i="92" s="1"/>
  <c r="K269" i="92" s="1"/>
  <c r="K270" i="92" s="1"/>
  <c r="K271" i="92" s="1"/>
  <c r="K272" i="92" s="1"/>
  <c r="K273" i="92" s="1"/>
  <c r="K274" i="92" s="1"/>
  <c r="K275" i="92" s="1"/>
  <c r="K276" i="92" s="1"/>
  <c r="K277" i="92" s="1"/>
  <c r="K278" i="92" s="1"/>
  <c r="K279" i="92" s="1"/>
  <c r="K280" i="92" s="1"/>
  <c r="K281" i="92" s="1"/>
  <c r="K282" i="92" s="1"/>
  <c r="K283" i="92" s="1"/>
  <c r="K284" i="92" s="1"/>
  <c r="K285" i="92" s="1"/>
  <c r="K286" i="92" s="1"/>
  <c r="K287" i="92" s="1"/>
  <c r="K288" i="92" s="1"/>
  <c r="K289" i="92" s="1"/>
  <c r="K290" i="92" s="1"/>
  <c r="K291" i="92" s="1"/>
  <c r="J5" i="92"/>
  <c r="J6" i="92" s="1"/>
  <c r="J7" i="92" s="1"/>
  <c r="J8" i="92" s="1"/>
  <c r="J9" i="92" s="1"/>
  <c r="J10" i="92" s="1"/>
  <c r="J11" i="92" s="1"/>
  <c r="J12" i="92" s="1"/>
  <c r="J13" i="92" s="1"/>
  <c r="J14" i="92" s="1"/>
  <c r="J15" i="92" s="1"/>
  <c r="J16" i="92" s="1"/>
  <c r="J17" i="92" s="1"/>
  <c r="J18" i="92" s="1"/>
  <c r="J19" i="92" s="1"/>
  <c r="J20" i="92" s="1"/>
  <c r="J21" i="92" s="1"/>
  <c r="J22" i="92" s="1"/>
  <c r="J23" i="92" s="1"/>
  <c r="J24" i="92" s="1"/>
  <c r="J25" i="92" s="1"/>
  <c r="J26" i="92" s="1"/>
  <c r="J27" i="92" s="1"/>
  <c r="J28" i="92" s="1"/>
  <c r="J29" i="92" s="1"/>
  <c r="J30" i="92" s="1"/>
  <c r="J31" i="92" s="1"/>
  <c r="J32" i="92" s="1"/>
  <c r="J33" i="92" s="1"/>
  <c r="J34" i="92" s="1"/>
  <c r="J35" i="92" s="1"/>
  <c r="J36" i="92" s="1"/>
  <c r="J37" i="92" s="1"/>
  <c r="J38" i="92" s="1"/>
  <c r="J39" i="92" s="1"/>
  <c r="J40" i="92" s="1"/>
  <c r="J41" i="92" s="1"/>
  <c r="J42" i="92" s="1"/>
  <c r="J43" i="92" s="1"/>
  <c r="J44" i="92" s="1"/>
  <c r="J45" i="92" s="1"/>
  <c r="J46" i="92" s="1"/>
  <c r="J47" i="92" s="1"/>
  <c r="J48" i="92" s="1"/>
  <c r="J49" i="92" s="1"/>
  <c r="J50" i="92" s="1"/>
  <c r="J51" i="92" s="1"/>
  <c r="J52" i="92" s="1"/>
  <c r="J53" i="92" s="1"/>
  <c r="J54" i="92" s="1"/>
  <c r="J55" i="92" s="1"/>
  <c r="J56" i="92" s="1"/>
  <c r="J57" i="92" s="1"/>
  <c r="J58" i="92" s="1"/>
  <c r="J59" i="92" s="1"/>
  <c r="J60" i="92" s="1"/>
  <c r="J61" i="92" s="1"/>
  <c r="J62" i="92" s="1"/>
  <c r="J63" i="92" s="1"/>
  <c r="J64" i="92" s="1"/>
  <c r="J65" i="92" s="1"/>
  <c r="J66" i="92" s="1"/>
  <c r="J67" i="92" s="1"/>
  <c r="J68" i="92" s="1"/>
  <c r="J69" i="92" s="1"/>
  <c r="J70" i="92" s="1"/>
  <c r="J71" i="92" s="1"/>
  <c r="J72" i="92" s="1"/>
  <c r="J73" i="92" s="1"/>
  <c r="J74" i="92" s="1"/>
  <c r="J75" i="92" s="1"/>
  <c r="J76" i="92" s="1"/>
  <c r="J77" i="92" s="1"/>
  <c r="J78" i="92" s="1"/>
  <c r="J79" i="92" s="1"/>
  <c r="J80" i="92" s="1"/>
  <c r="J81" i="92" s="1"/>
  <c r="J82" i="92" s="1"/>
  <c r="J83" i="92" s="1"/>
  <c r="J84" i="92" s="1"/>
  <c r="J85" i="92" s="1"/>
  <c r="J86" i="92" s="1"/>
  <c r="J87" i="92" s="1"/>
  <c r="J88" i="92" s="1"/>
  <c r="J89" i="92" s="1"/>
  <c r="J90" i="92" s="1"/>
  <c r="J91" i="92" s="1"/>
  <c r="J92" i="92" s="1"/>
  <c r="J93" i="92" s="1"/>
  <c r="J94" i="92" s="1"/>
  <c r="J95" i="92" s="1"/>
  <c r="J96" i="92" s="1"/>
  <c r="J97" i="92" s="1"/>
  <c r="J98" i="92" s="1"/>
  <c r="J99" i="92" s="1"/>
  <c r="J100" i="92" s="1"/>
  <c r="J101" i="92" s="1"/>
  <c r="J102" i="92" s="1"/>
  <c r="J103" i="92" s="1"/>
  <c r="J104" i="92" s="1"/>
  <c r="J105" i="92" s="1"/>
  <c r="J106" i="92" s="1"/>
  <c r="J107" i="92" s="1"/>
  <c r="J108" i="92" s="1"/>
  <c r="J109" i="92" s="1"/>
  <c r="J110" i="92" s="1"/>
  <c r="J111" i="92" s="1"/>
  <c r="J112" i="92" s="1"/>
  <c r="J113" i="92" s="1"/>
  <c r="J114" i="92" s="1"/>
  <c r="J115" i="92" s="1"/>
  <c r="J116" i="92" s="1"/>
  <c r="J117" i="92" s="1"/>
  <c r="J118" i="92" s="1"/>
  <c r="J119" i="92" s="1"/>
  <c r="J120" i="92" s="1"/>
  <c r="J121" i="92" s="1"/>
  <c r="J122" i="92" s="1"/>
  <c r="J123" i="92" s="1"/>
  <c r="J124" i="92" s="1"/>
  <c r="J125" i="92" s="1"/>
  <c r="J126" i="92" s="1"/>
  <c r="J127" i="92" s="1"/>
  <c r="J128" i="92" s="1"/>
  <c r="J129" i="92" s="1"/>
  <c r="J130" i="92" s="1"/>
  <c r="J131" i="92" s="1"/>
  <c r="J132" i="92" s="1"/>
  <c r="J133" i="92" s="1"/>
  <c r="J134" i="92" s="1"/>
  <c r="J135" i="92" s="1"/>
  <c r="J136" i="92" s="1"/>
  <c r="J137" i="92" s="1"/>
  <c r="J138" i="92" s="1"/>
  <c r="J139" i="92" s="1"/>
  <c r="J140" i="92" s="1"/>
  <c r="J141" i="92" s="1"/>
  <c r="J142" i="92" s="1"/>
  <c r="J143" i="92" s="1"/>
  <c r="J144" i="92" s="1"/>
  <c r="J145" i="92" s="1"/>
  <c r="J146" i="92" s="1"/>
  <c r="J147" i="92" s="1"/>
  <c r="J148" i="92" s="1"/>
  <c r="J149" i="92" s="1"/>
  <c r="J150" i="92" s="1"/>
  <c r="J151" i="92" s="1"/>
  <c r="J152" i="92" s="1"/>
  <c r="J153" i="92" s="1"/>
  <c r="J154" i="92" s="1"/>
  <c r="J155" i="92" s="1"/>
  <c r="J156" i="92" s="1"/>
  <c r="J157" i="92" s="1"/>
  <c r="J158" i="92" s="1"/>
  <c r="J159" i="92" s="1"/>
  <c r="J160" i="92" s="1"/>
  <c r="J161" i="92" s="1"/>
  <c r="J162" i="92" s="1"/>
  <c r="J163" i="92" s="1"/>
  <c r="J164" i="92" s="1"/>
  <c r="J165" i="92" s="1"/>
  <c r="J166" i="92" s="1"/>
  <c r="J167" i="92" s="1"/>
  <c r="J168" i="92" s="1"/>
  <c r="J169" i="92" s="1"/>
  <c r="J170" i="92" s="1"/>
  <c r="J171" i="92" s="1"/>
  <c r="J172" i="92" s="1"/>
  <c r="J173" i="92" s="1"/>
  <c r="J174" i="92" s="1"/>
  <c r="J175" i="92" s="1"/>
  <c r="J176" i="92" s="1"/>
  <c r="J177" i="92" s="1"/>
  <c r="J178" i="92" s="1"/>
  <c r="J179" i="92" s="1"/>
  <c r="J180" i="92" s="1"/>
  <c r="J181" i="92" s="1"/>
  <c r="J182" i="92" s="1"/>
  <c r="J183" i="92" s="1"/>
  <c r="J184" i="92" s="1"/>
  <c r="J185" i="92" s="1"/>
  <c r="J186" i="92" s="1"/>
  <c r="J187" i="92" s="1"/>
  <c r="J188" i="92" s="1"/>
  <c r="J189" i="92" s="1"/>
  <c r="J190" i="92" s="1"/>
  <c r="J191" i="92" s="1"/>
  <c r="J192" i="92" s="1"/>
  <c r="J193" i="92" s="1"/>
  <c r="J194" i="92" s="1"/>
  <c r="J195" i="92" s="1"/>
  <c r="J196" i="92" s="1"/>
  <c r="J197" i="92" s="1"/>
  <c r="J198" i="92" s="1"/>
  <c r="J199" i="92" s="1"/>
  <c r="J200" i="92" s="1"/>
  <c r="J201" i="92" s="1"/>
  <c r="J202" i="92" s="1"/>
  <c r="J203" i="92" s="1"/>
  <c r="J204" i="92" s="1"/>
  <c r="J205" i="92" s="1"/>
  <c r="J206" i="92" s="1"/>
  <c r="J207" i="92" s="1"/>
  <c r="J208" i="92" s="1"/>
  <c r="J209" i="92" s="1"/>
  <c r="J210" i="92" s="1"/>
  <c r="J211" i="92" s="1"/>
  <c r="J212" i="92" s="1"/>
  <c r="J213" i="92" s="1"/>
  <c r="J214" i="92" s="1"/>
  <c r="J215" i="92" s="1"/>
  <c r="J216" i="92" s="1"/>
  <c r="J217" i="92" s="1"/>
  <c r="J218" i="92" s="1"/>
  <c r="J219" i="92" s="1"/>
  <c r="J220" i="92" s="1"/>
  <c r="J221" i="92" s="1"/>
  <c r="J222" i="92" s="1"/>
  <c r="J223" i="92" s="1"/>
  <c r="J224" i="92" s="1"/>
  <c r="J225" i="92" s="1"/>
  <c r="J226" i="92" s="1"/>
  <c r="J227" i="92" s="1"/>
  <c r="J228" i="92" s="1"/>
  <c r="J229" i="92" s="1"/>
  <c r="J230" i="92" s="1"/>
  <c r="J231" i="92" s="1"/>
  <c r="J232" i="92" s="1"/>
  <c r="J233" i="92" s="1"/>
  <c r="J234" i="92" s="1"/>
  <c r="J235" i="92" s="1"/>
  <c r="J236" i="92" s="1"/>
  <c r="J237" i="92" s="1"/>
  <c r="J238" i="92" s="1"/>
  <c r="J239" i="92" s="1"/>
  <c r="J240" i="92" s="1"/>
  <c r="J241" i="92" s="1"/>
  <c r="J242" i="92" s="1"/>
  <c r="J243" i="92" s="1"/>
  <c r="J244" i="92" s="1"/>
  <c r="J245" i="92" s="1"/>
  <c r="J246" i="92" s="1"/>
  <c r="J247" i="92" s="1"/>
  <c r="J248" i="92" s="1"/>
  <c r="J249" i="92" s="1"/>
  <c r="J250" i="92" s="1"/>
  <c r="J251" i="92" s="1"/>
  <c r="J252" i="92" s="1"/>
  <c r="J253" i="92" s="1"/>
  <c r="J254" i="92" s="1"/>
  <c r="J255" i="92" s="1"/>
  <c r="J256" i="92" s="1"/>
  <c r="J257" i="92" s="1"/>
  <c r="J258" i="92" s="1"/>
  <c r="J259" i="92" s="1"/>
  <c r="J260" i="92" s="1"/>
  <c r="J261" i="92" s="1"/>
  <c r="J262" i="92" s="1"/>
  <c r="J263" i="92" s="1"/>
  <c r="J264" i="92" s="1"/>
  <c r="J265" i="92" s="1"/>
  <c r="J266" i="92" s="1"/>
  <c r="J267" i="92" s="1"/>
  <c r="J268" i="92" s="1"/>
  <c r="J269" i="92" s="1"/>
  <c r="J270" i="92" s="1"/>
  <c r="J271" i="92" s="1"/>
  <c r="J272" i="92" s="1"/>
  <c r="J273" i="92" s="1"/>
  <c r="J274" i="92" s="1"/>
  <c r="J275" i="92" s="1"/>
  <c r="J276" i="92" s="1"/>
  <c r="J277" i="92" s="1"/>
  <c r="J278" i="92" s="1"/>
  <c r="J279" i="92" s="1"/>
  <c r="J280" i="92" s="1"/>
  <c r="J281" i="92" s="1"/>
  <c r="J282" i="92" s="1"/>
  <c r="J283" i="92" s="1"/>
  <c r="J284" i="92" s="1"/>
  <c r="J285" i="92" s="1"/>
  <c r="J286" i="92" s="1"/>
  <c r="J287" i="92" s="1"/>
  <c r="J288" i="92" s="1"/>
  <c r="J289" i="92" s="1"/>
  <c r="J290" i="92" s="1"/>
  <c r="J291" i="92" s="1"/>
  <c r="I4" i="92"/>
  <c r="I5" i="92" s="1"/>
  <c r="I6" i="92" s="1"/>
  <c r="I7" i="92" s="1"/>
  <c r="I8" i="92" s="1"/>
  <c r="I9" i="92" s="1"/>
  <c r="I10" i="92" s="1"/>
  <c r="I11" i="92" s="1"/>
  <c r="I12" i="92" s="1"/>
  <c r="I13" i="92" s="1"/>
  <c r="I14" i="92" s="1"/>
  <c r="I15" i="92" s="1"/>
  <c r="I16" i="92" s="1"/>
  <c r="I17" i="92" s="1"/>
  <c r="I18" i="92" s="1"/>
  <c r="I19" i="92" s="1"/>
  <c r="I20" i="92" s="1"/>
  <c r="I21" i="92" s="1"/>
  <c r="I22" i="92" s="1"/>
  <c r="I23" i="92" s="1"/>
  <c r="I24" i="92" s="1"/>
  <c r="I25" i="92" s="1"/>
  <c r="I26" i="92" s="1"/>
  <c r="I27" i="92" s="1"/>
  <c r="I28" i="92" s="1"/>
  <c r="I29" i="92" s="1"/>
  <c r="I30" i="92" s="1"/>
  <c r="I31" i="92" s="1"/>
  <c r="I32" i="92" s="1"/>
  <c r="I33" i="92" s="1"/>
  <c r="I34" i="92" s="1"/>
  <c r="I35" i="92" s="1"/>
  <c r="I36" i="92" s="1"/>
  <c r="I37" i="92" s="1"/>
  <c r="I38" i="92" s="1"/>
  <c r="I39" i="92" s="1"/>
  <c r="I40" i="92" s="1"/>
  <c r="I41" i="92" s="1"/>
  <c r="I42" i="92" s="1"/>
  <c r="I43" i="92" s="1"/>
  <c r="I44" i="92" s="1"/>
  <c r="I45" i="92" s="1"/>
  <c r="I46" i="92" s="1"/>
  <c r="I47" i="92" s="1"/>
  <c r="I48" i="92" s="1"/>
  <c r="I49" i="92" s="1"/>
  <c r="I50" i="92" s="1"/>
  <c r="I51" i="92" s="1"/>
  <c r="I52" i="92" s="1"/>
  <c r="I53" i="92" s="1"/>
  <c r="I54" i="92" s="1"/>
  <c r="I55" i="92" s="1"/>
  <c r="I56" i="92" s="1"/>
  <c r="I57" i="92" s="1"/>
  <c r="I58" i="92" s="1"/>
  <c r="I59" i="92" s="1"/>
  <c r="I60" i="92" s="1"/>
  <c r="I61" i="92" s="1"/>
  <c r="I62" i="92" s="1"/>
  <c r="I63" i="92" s="1"/>
  <c r="I64" i="92" s="1"/>
  <c r="I65" i="92" s="1"/>
  <c r="I66" i="92" s="1"/>
  <c r="I67" i="92" s="1"/>
  <c r="I68" i="92" s="1"/>
  <c r="I69" i="92" s="1"/>
  <c r="I70" i="92" s="1"/>
  <c r="I71" i="92" s="1"/>
  <c r="I72" i="92" s="1"/>
  <c r="I73" i="92" s="1"/>
  <c r="I74" i="92" s="1"/>
  <c r="I75" i="92" s="1"/>
  <c r="I76" i="92" s="1"/>
  <c r="I77" i="92" s="1"/>
  <c r="I78" i="92" s="1"/>
  <c r="I79" i="92" s="1"/>
  <c r="I80" i="92" s="1"/>
  <c r="I81" i="92" s="1"/>
  <c r="I82" i="92" s="1"/>
  <c r="I83" i="92" s="1"/>
  <c r="I84" i="92" s="1"/>
  <c r="I85" i="92" s="1"/>
  <c r="I86" i="92" s="1"/>
  <c r="I87" i="92" s="1"/>
  <c r="I88" i="92" s="1"/>
  <c r="I89" i="92" s="1"/>
  <c r="I90" i="92" s="1"/>
  <c r="I91" i="92" s="1"/>
  <c r="I92" i="92" s="1"/>
  <c r="I93" i="92" s="1"/>
  <c r="I94" i="92" s="1"/>
  <c r="I95" i="92" s="1"/>
  <c r="I96" i="92" s="1"/>
  <c r="I97" i="92" s="1"/>
  <c r="I98" i="92" s="1"/>
  <c r="I99" i="92" s="1"/>
  <c r="I100" i="92" s="1"/>
  <c r="I101" i="92" s="1"/>
  <c r="I102" i="92" s="1"/>
  <c r="I103" i="92" s="1"/>
  <c r="I104" i="92" s="1"/>
  <c r="I105" i="92" s="1"/>
  <c r="I106" i="92" s="1"/>
  <c r="I107" i="92" s="1"/>
  <c r="I108" i="92" s="1"/>
  <c r="I109" i="92" s="1"/>
  <c r="I110" i="92" s="1"/>
  <c r="I111" i="92" s="1"/>
  <c r="I112" i="92" s="1"/>
  <c r="I113" i="92" s="1"/>
  <c r="I114" i="92" s="1"/>
  <c r="I115" i="92" s="1"/>
  <c r="I116" i="92" s="1"/>
  <c r="I117" i="92" s="1"/>
  <c r="I118" i="92" s="1"/>
  <c r="I119" i="92" s="1"/>
  <c r="I120" i="92" s="1"/>
  <c r="I121" i="92" s="1"/>
  <c r="I122" i="92" s="1"/>
  <c r="I123" i="92" s="1"/>
  <c r="I124" i="92" s="1"/>
  <c r="I125" i="92" s="1"/>
  <c r="I126" i="92" s="1"/>
  <c r="I127" i="92" s="1"/>
  <c r="I128" i="92" s="1"/>
  <c r="I129" i="92" s="1"/>
  <c r="I130" i="92" s="1"/>
  <c r="I131" i="92" s="1"/>
  <c r="I132" i="92" s="1"/>
  <c r="I133" i="92" s="1"/>
  <c r="I134" i="92" s="1"/>
  <c r="I135" i="92" s="1"/>
  <c r="I136" i="92" s="1"/>
  <c r="I137" i="92" s="1"/>
  <c r="I138" i="92" s="1"/>
  <c r="I139" i="92" s="1"/>
  <c r="I140" i="92" s="1"/>
  <c r="I141" i="92" s="1"/>
  <c r="I142" i="92" s="1"/>
  <c r="I143" i="92" s="1"/>
  <c r="I144" i="92" s="1"/>
  <c r="I145" i="92" s="1"/>
  <c r="I146" i="92" s="1"/>
  <c r="I147" i="92" s="1"/>
  <c r="I148" i="92" s="1"/>
  <c r="I149" i="92" s="1"/>
  <c r="I150" i="92" s="1"/>
  <c r="I151" i="92" s="1"/>
  <c r="I152" i="92" s="1"/>
  <c r="I153" i="92" s="1"/>
  <c r="I154" i="92" s="1"/>
  <c r="I155" i="92" s="1"/>
  <c r="I156" i="92" s="1"/>
  <c r="I157" i="92" s="1"/>
  <c r="I158" i="92" s="1"/>
  <c r="I159" i="92" s="1"/>
  <c r="I160" i="92" s="1"/>
  <c r="I161" i="92" s="1"/>
  <c r="I162" i="92" s="1"/>
  <c r="I163" i="92" s="1"/>
  <c r="I164" i="92" s="1"/>
  <c r="I165" i="92" s="1"/>
  <c r="I166" i="92" s="1"/>
  <c r="I167" i="92" s="1"/>
  <c r="I168" i="92" s="1"/>
  <c r="I169" i="92" s="1"/>
  <c r="I170" i="92" s="1"/>
  <c r="I171" i="92" s="1"/>
  <c r="I172" i="92" s="1"/>
  <c r="I173" i="92" s="1"/>
  <c r="I174" i="92" s="1"/>
  <c r="I175" i="92" s="1"/>
  <c r="I176" i="92" s="1"/>
  <c r="I177" i="92" s="1"/>
  <c r="I178" i="92" s="1"/>
  <c r="I179" i="92" s="1"/>
  <c r="I180" i="92" s="1"/>
  <c r="I181" i="92" s="1"/>
  <c r="I182" i="92" s="1"/>
  <c r="I183" i="92" s="1"/>
  <c r="I184" i="92" s="1"/>
  <c r="I185" i="92" s="1"/>
  <c r="I186" i="92" s="1"/>
  <c r="I187" i="92" s="1"/>
  <c r="I188" i="92" s="1"/>
  <c r="I189" i="92" s="1"/>
  <c r="I190" i="92" s="1"/>
  <c r="I191" i="92" s="1"/>
  <c r="I192" i="92" s="1"/>
  <c r="I193" i="92" s="1"/>
  <c r="I194" i="92" s="1"/>
  <c r="I195" i="92" s="1"/>
  <c r="I196" i="92" s="1"/>
  <c r="I197" i="92" s="1"/>
  <c r="I198" i="92" s="1"/>
  <c r="I199" i="92" s="1"/>
  <c r="I200" i="92" s="1"/>
  <c r="I201" i="92" s="1"/>
  <c r="I202" i="92" s="1"/>
  <c r="I203" i="92" s="1"/>
  <c r="I204" i="92" s="1"/>
  <c r="I205" i="92" s="1"/>
  <c r="I206" i="92" s="1"/>
  <c r="I207" i="92" s="1"/>
  <c r="I208" i="92" s="1"/>
  <c r="I209" i="92" s="1"/>
  <c r="I210" i="92" s="1"/>
  <c r="I211" i="92" s="1"/>
  <c r="I212" i="92" s="1"/>
  <c r="I213" i="92" s="1"/>
  <c r="I214" i="92" s="1"/>
  <c r="I215" i="92" s="1"/>
  <c r="I216" i="92" s="1"/>
  <c r="I217" i="92" s="1"/>
  <c r="I218" i="92" s="1"/>
  <c r="I219" i="92" s="1"/>
  <c r="I220" i="92" s="1"/>
  <c r="I221" i="92" s="1"/>
  <c r="I222" i="92" s="1"/>
  <c r="I223" i="92" s="1"/>
  <c r="I224" i="92" s="1"/>
  <c r="I225" i="92" s="1"/>
  <c r="I226" i="92" s="1"/>
  <c r="I227" i="92" s="1"/>
  <c r="I228" i="92" s="1"/>
  <c r="I229" i="92" s="1"/>
  <c r="I230" i="92" s="1"/>
  <c r="I231" i="92" s="1"/>
  <c r="I232" i="92" s="1"/>
  <c r="I233" i="92" s="1"/>
  <c r="I234" i="92" s="1"/>
  <c r="I235" i="92" s="1"/>
  <c r="I236" i="92" s="1"/>
  <c r="I237" i="92" s="1"/>
  <c r="I238" i="92" s="1"/>
  <c r="I239" i="92" s="1"/>
  <c r="I240" i="92" s="1"/>
  <c r="I241" i="92" s="1"/>
  <c r="I242" i="92" s="1"/>
  <c r="I243" i="92" s="1"/>
  <c r="I244" i="92" s="1"/>
  <c r="I245" i="92" s="1"/>
  <c r="I246" i="92" s="1"/>
  <c r="I247" i="92" s="1"/>
  <c r="I248" i="92" s="1"/>
  <c r="I249" i="92" s="1"/>
  <c r="I250" i="92" s="1"/>
  <c r="I251" i="92" s="1"/>
  <c r="I252" i="92" s="1"/>
  <c r="I253" i="92" s="1"/>
  <c r="I254" i="92" s="1"/>
  <c r="I255" i="92" s="1"/>
  <c r="I256" i="92" s="1"/>
  <c r="I257" i="92" s="1"/>
  <c r="I258" i="92" s="1"/>
  <c r="I259" i="92" s="1"/>
  <c r="I260" i="92" s="1"/>
  <c r="I261" i="92" s="1"/>
  <c r="I262" i="92" s="1"/>
  <c r="I263" i="92" s="1"/>
  <c r="I264" i="92" s="1"/>
  <c r="I265" i="92" s="1"/>
  <c r="I266" i="92" s="1"/>
  <c r="I267" i="92" s="1"/>
  <c r="I268" i="92" s="1"/>
  <c r="I269" i="92" s="1"/>
  <c r="I270" i="92" s="1"/>
  <c r="I271" i="92" s="1"/>
  <c r="I272" i="92" s="1"/>
  <c r="I273" i="92" s="1"/>
  <c r="I274" i="92" s="1"/>
  <c r="I275" i="92" s="1"/>
  <c r="I276" i="92" s="1"/>
  <c r="I277" i="92" s="1"/>
  <c r="I278" i="92" s="1"/>
  <c r="I279" i="92" s="1"/>
  <c r="I280" i="92" s="1"/>
  <c r="I281" i="92" s="1"/>
  <c r="I282" i="92" s="1"/>
  <c r="I283" i="92" s="1"/>
  <c r="I284" i="92" s="1"/>
  <c r="I285" i="92" s="1"/>
  <c r="I286" i="92" s="1"/>
  <c r="I287" i="92" s="1"/>
  <c r="I288" i="92" s="1"/>
  <c r="I289" i="92" s="1"/>
  <c r="I290" i="92" s="1"/>
  <c r="I291" i="92" s="1"/>
  <c r="G4" i="92"/>
  <c r="G5" i="92" s="1"/>
  <c r="G6" i="92" s="1"/>
  <c r="G7" i="92" s="1"/>
  <c r="G8" i="92" s="1"/>
  <c r="G9" i="92" s="1"/>
  <c r="G10" i="92" s="1"/>
  <c r="G11" i="92" s="1"/>
  <c r="G12" i="92" s="1"/>
  <c r="G13" i="92" s="1"/>
  <c r="G14" i="92" s="1"/>
  <c r="G15" i="92" s="1"/>
  <c r="G16" i="92" s="1"/>
  <c r="G17" i="92" s="1"/>
  <c r="G18" i="92" s="1"/>
  <c r="G19" i="92" s="1"/>
  <c r="G20" i="92" s="1"/>
  <c r="G21" i="92" s="1"/>
  <c r="G22" i="92" s="1"/>
  <c r="G23" i="92" s="1"/>
  <c r="G24" i="92" s="1"/>
  <c r="G25" i="92" s="1"/>
  <c r="G26" i="92" s="1"/>
  <c r="G27" i="92" s="1"/>
  <c r="G28" i="92" s="1"/>
  <c r="G29" i="92" s="1"/>
  <c r="G30" i="92" s="1"/>
  <c r="G31" i="92" s="1"/>
  <c r="G32" i="92" s="1"/>
  <c r="G33" i="92" s="1"/>
  <c r="G34" i="92" s="1"/>
  <c r="G35" i="92" s="1"/>
  <c r="G36" i="92" s="1"/>
  <c r="G37" i="92" s="1"/>
  <c r="G38" i="92" s="1"/>
  <c r="G39" i="92" s="1"/>
  <c r="G40" i="92" s="1"/>
  <c r="G41" i="92" s="1"/>
  <c r="G42" i="92" s="1"/>
  <c r="G43" i="92" s="1"/>
  <c r="G44" i="92" s="1"/>
  <c r="G45" i="92" s="1"/>
  <c r="G46" i="92" s="1"/>
  <c r="G47" i="92" s="1"/>
  <c r="G48" i="92" s="1"/>
  <c r="G49" i="92" s="1"/>
  <c r="G50" i="92" s="1"/>
  <c r="G51" i="92" s="1"/>
  <c r="G52" i="92" s="1"/>
  <c r="G53" i="92" s="1"/>
  <c r="G54" i="92" s="1"/>
  <c r="G55" i="92" s="1"/>
  <c r="G56" i="92" s="1"/>
  <c r="G57" i="92" s="1"/>
  <c r="G58" i="92" s="1"/>
  <c r="G59" i="92" s="1"/>
  <c r="G60" i="92" s="1"/>
  <c r="G61" i="92" s="1"/>
  <c r="G62" i="92" s="1"/>
  <c r="G63" i="92" s="1"/>
  <c r="G64" i="92" s="1"/>
  <c r="G65" i="92" s="1"/>
  <c r="G66" i="92" s="1"/>
  <c r="G67" i="92" s="1"/>
  <c r="G68" i="92" s="1"/>
  <c r="G69" i="92" s="1"/>
  <c r="G70" i="92" s="1"/>
  <c r="G71" i="92" s="1"/>
  <c r="G72" i="92" s="1"/>
  <c r="G73" i="92" s="1"/>
  <c r="G74" i="92" s="1"/>
  <c r="G75" i="92" s="1"/>
  <c r="G76" i="92" s="1"/>
  <c r="G77" i="92" s="1"/>
  <c r="G78" i="92" s="1"/>
  <c r="G79" i="92" s="1"/>
  <c r="G80" i="92" s="1"/>
  <c r="G81" i="92" s="1"/>
  <c r="G82" i="92" s="1"/>
  <c r="G83" i="92" s="1"/>
  <c r="G84" i="92" s="1"/>
  <c r="G85" i="92" s="1"/>
  <c r="G86" i="92" s="1"/>
  <c r="G87" i="92" s="1"/>
  <c r="G88" i="92" s="1"/>
  <c r="G89" i="92" s="1"/>
  <c r="G90" i="92" s="1"/>
  <c r="G91" i="92" s="1"/>
  <c r="G92" i="92" s="1"/>
  <c r="G93" i="92" s="1"/>
  <c r="G94" i="92" s="1"/>
  <c r="G95" i="92" s="1"/>
  <c r="G96" i="92" s="1"/>
  <c r="G97" i="92" s="1"/>
  <c r="G98" i="92" s="1"/>
  <c r="G99" i="92" s="1"/>
  <c r="G100" i="92" s="1"/>
  <c r="G101" i="92" s="1"/>
  <c r="G102" i="92" s="1"/>
  <c r="G103" i="92" s="1"/>
  <c r="G104" i="92" s="1"/>
  <c r="G105" i="92" s="1"/>
  <c r="G106" i="92" s="1"/>
  <c r="G107" i="92" s="1"/>
  <c r="G108" i="92" s="1"/>
  <c r="G109" i="92" s="1"/>
  <c r="G110" i="92" s="1"/>
  <c r="G111" i="92" s="1"/>
  <c r="G112" i="92" s="1"/>
  <c r="G113" i="92" s="1"/>
  <c r="G114" i="92" s="1"/>
  <c r="G115" i="92" s="1"/>
  <c r="G116" i="92" s="1"/>
  <c r="G117" i="92" s="1"/>
  <c r="G118" i="92" s="1"/>
  <c r="G119" i="92" s="1"/>
  <c r="G120" i="92" s="1"/>
  <c r="G121" i="92" s="1"/>
  <c r="G122" i="92" s="1"/>
  <c r="G123" i="92" s="1"/>
  <c r="G124" i="92" s="1"/>
  <c r="G125" i="92" s="1"/>
  <c r="G126" i="92" s="1"/>
  <c r="G127" i="92" s="1"/>
  <c r="G128" i="92" s="1"/>
  <c r="G129" i="92" s="1"/>
  <c r="G130" i="92" s="1"/>
  <c r="G131" i="92" s="1"/>
  <c r="G132" i="92" s="1"/>
  <c r="G133" i="92" s="1"/>
  <c r="G134" i="92" s="1"/>
  <c r="G135" i="92" s="1"/>
  <c r="G136" i="92" s="1"/>
  <c r="G137" i="92" s="1"/>
  <c r="G138" i="92" s="1"/>
  <c r="G139" i="92" s="1"/>
  <c r="G140" i="92" s="1"/>
  <c r="G141" i="92" s="1"/>
  <c r="G142" i="92" s="1"/>
  <c r="G143" i="92" s="1"/>
  <c r="G144" i="92" s="1"/>
  <c r="G145" i="92" s="1"/>
  <c r="G146" i="92" s="1"/>
  <c r="G147" i="92" s="1"/>
  <c r="G148" i="92" s="1"/>
  <c r="G149" i="92" s="1"/>
  <c r="G150" i="92" s="1"/>
  <c r="G151" i="92" s="1"/>
  <c r="G152" i="92" s="1"/>
  <c r="G153" i="92" s="1"/>
  <c r="G154" i="92" s="1"/>
  <c r="G155" i="92" s="1"/>
  <c r="G156" i="92" s="1"/>
  <c r="G157" i="92" s="1"/>
  <c r="G158" i="92" s="1"/>
  <c r="G159" i="92" s="1"/>
  <c r="G160" i="92" s="1"/>
  <c r="G161" i="92" s="1"/>
  <c r="G162" i="92" s="1"/>
  <c r="G163" i="92" s="1"/>
  <c r="G164" i="92" s="1"/>
  <c r="G165" i="92" s="1"/>
  <c r="G166" i="92" s="1"/>
  <c r="G167" i="92" s="1"/>
  <c r="G168" i="92" s="1"/>
  <c r="G169" i="92" s="1"/>
  <c r="G170" i="92" s="1"/>
  <c r="G171" i="92" s="1"/>
  <c r="G172" i="92" s="1"/>
  <c r="G173" i="92" s="1"/>
  <c r="G174" i="92" s="1"/>
  <c r="G175" i="92" s="1"/>
  <c r="G176" i="92" s="1"/>
  <c r="G177" i="92" s="1"/>
  <c r="G178" i="92" s="1"/>
  <c r="G179" i="92" s="1"/>
  <c r="G180" i="92" s="1"/>
  <c r="G181" i="92" s="1"/>
  <c r="G182" i="92" s="1"/>
  <c r="G183" i="92" s="1"/>
  <c r="G184" i="92" s="1"/>
  <c r="G185" i="92" s="1"/>
  <c r="G186" i="92" s="1"/>
  <c r="G187" i="92" s="1"/>
  <c r="G188" i="92" s="1"/>
  <c r="G189" i="92" s="1"/>
  <c r="G190" i="92" s="1"/>
  <c r="G191" i="92" s="1"/>
  <c r="G192" i="92" s="1"/>
  <c r="G193" i="92" s="1"/>
  <c r="G194" i="92" s="1"/>
  <c r="G195" i="92" s="1"/>
  <c r="G196" i="92" s="1"/>
  <c r="G197" i="92" s="1"/>
  <c r="G198" i="92" s="1"/>
  <c r="G199" i="92" s="1"/>
  <c r="G200" i="92" s="1"/>
  <c r="G201" i="92" s="1"/>
  <c r="G202" i="92" s="1"/>
  <c r="G203" i="92" s="1"/>
  <c r="G204" i="92" s="1"/>
  <c r="G205" i="92" s="1"/>
  <c r="G206" i="92" s="1"/>
  <c r="G207" i="92" s="1"/>
  <c r="G208" i="92" s="1"/>
  <c r="G209" i="92" s="1"/>
  <c r="G210" i="92" s="1"/>
  <c r="G211" i="92" s="1"/>
  <c r="G212" i="92" s="1"/>
  <c r="G213" i="92" s="1"/>
  <c r="G214" i="92" s="1"/>
  <c r="G215" i="92" s="1"/>
  <c r="G216" i="92" s="1"/>
  <c r="G217" i="92" s="1"/>
  <c r="G218" i="92" s="1"/>
  <c r="G219" i="92" s="1"/>
  <c r="G220" i="92" s="1"/>
  <c r="G221" i="92" s="1"/>
  <c r="G222" i="92" s="1"/>
  <c r="G223" i="92" s="1"/>
  <c r="G224" i="92" s="1"/>
  <c r="G225" i="92" s="1"/>
  <c r="G226" i="92" s="1"/>
  <c r="G227" i="92" s="1"/>
  <c r="G228" i="92" s="1"/>
  <c r="G229" i="92" s="1"/>
  <c r="G230" i="92" s="1"/>
  <c r="G231" i="92" s="1"/>
  <c r="G232" i="92" s="1"/>
  <c r="G233" i="92" s="1"/>
  <c r="G234" i="92" s="1"/>
  <c r="G235" i="92" s="1"/>
  <c r="G236" i="92" s="1"/>
  <c r="G237" i="92" s="1"/>
  <c r="G238" i="92" s="1"/>
  <c r="G239" i="92" s="1"/>
  <c r="G240" i="92" s="1"/>
  <c r="G241" i="92" s="1"/>
  <c r="G242" i="92" s="1"/>
  <c r="G243" i="92" s="1"/>
  <c r="G244" i="92" s="1"/>
  <c r="G245" i="92" s="1"/>
  <c r="G246" i="92" s="1"/>
  <c r="G247" i="92" s="1"/>
  <c r="G248" i="92" s="1"/>
  <c r="G249" i="92" s="1"/>
  <c r="G250" i="92" s="1"/>
  <c r="G251" i="92" s="1"/>
  <c r="G252" i="92" s="1"/>
  <c r="G253" i="92" s="1"/>
  <c r="G254" i="92" s="1"/>
  <c r="G255" i="92" s="1"/>
  <c r="G256" i="92" s="1"/>
  <c r="G257" i="92" s="1"/>
  <c r="G258" i="92" s="1"/>
  <c r="G259" i="92" s="1"/>
  <c r="G260" i="92" s="1"/>
  <c r="G261" i="92" s="1"/>
  <c r="G262" i="92" s="1"/>
  <c r="G263" i="92" s="1"/>
  <c r="G264" i="92" s="1"/>
  <c r="G265" i="92" s="1"/>
  <c r="G266" i="92" s="1"/>
  <c r="G267" i="92" s="1"/>
  <c r="G268" i="92" s="1"/>
  <c r="G269" i="92" s="1"/>
  <c r="G270" i="92" s="1"/>
  <c r="G271" i="92" s="1"/>
  <c r="G272" i="92" s="1"/>
  <c r="G273" i="92" s="1"/>
  <c r="G274" i="92" s="1"/>
  <c r="G275" i="92" s="1"/>
  <c r="G276" i="92" s="1"/>
  <c r="G277" i="92" s="1"/>
  <c r="G278" i="92" s="1"/>
  <c r="G279" i="92" s="1"/>
  <c r="G280" i="92" s="1"/>
  <c r="G281" i="92" s="1"/>
  <c r="G282" i="92" s="1"/>
  <c r="G283" i="92" s="1"/>
  <c r="G284" i="92" s="1"/>
  <c r="G285" i="92" s="1"/>
  <c r="G286" i="92" s="1"/>
  <c r="G287" i="92" s="1"/>
  <c r="G288" i="92" s="1"/>
  <c r="G289" i="92" s="1"/>
  <c r="G290" i="92" s="1"/>
  <c r="G291" i="92" s="1"/>
  <c r="K5" i="88"/>
  <c r="K6" i="88" s="1"/>
  <c r="K7" i="88" s="1"/>
  <c r="K8" i="88" s="1"/>
  <c r="K9" i="88" s="1"/>
  <c r="K10" i="88" s="1"/>
  <c r="K11" i="88" s="1"/>
  <c r="K12" i="88" s="1"/>
  <c r="K13" i="88" s="1"/>
  <c r="K14" i="88" s="1"/>
  <c r="K15" i="88" s="1"/>
  <c r="K16" i="88" s="1"/>
  <c r="K17" i="88" s="1"/>
  <c r="K18" i="88" s="1"/>
  <c r="K19" i="88" s="1"/>
  <c r="K20" i="88" s="1"/>
  <c r="K21" i="88" s="1"/>
  <c r="K22" i="88" s="1"/>
  <c r="K23" i="88" s="1"/>
  <c r="K24" i="88" s="1"/>
  <c r="K25" i="88" s="1"/>
  <c r="K26" i="88" s="1"/>
  <c r="K27" i="88" s="1"/>
  <c r="K28" i="88" s="1"/>
  <c r="K29" i="88" s="1"/>
  <c r="K30" i="88" s="1"/>
  <c r="K31" i="88" s="1"/>
  <c r="K32" i="88" s="1"/>
  <c r="K33" i="88" s="1"/>
  <c r="K34" i="88" s="1"/>
  <c r="K35" i="88" s="1"/>
  <c r="K36" i="88" s="1"/>
  <c r="K37" i="88" s="1"/>
  <c r="K38" i="88" s="1"/>
  <c r="K39" i="88" s="1"/>
  <c r="K40" i="88" s="1"/>
  <c r="K41" i="88" s="1"/>
  <c r="K42" i="88" s="1"/>
  <c r="K43" i="88" s="1"/>
  <c r="K44" i="88" s="1"/>
  <c r="K45" i="88" s="1"/>
  <c r="K46" i="88" s="1"/>
  <c r="K47" i="88" s="1"/>
  <c r="K48" i="88" s="1"/>
  <c r="K49" i="88" s="1"/>
  <c r="K50" i="88" s="1"/>
  <c r="K51" i="88" s="1"/>
  <c r="K52" i="88" s="1"/>
  <c r="K53" i="88" s="1"/>
  <c r="K54" i="88" s="1"/>
  <c r="K55" i="88" s="1"/>
  <c r="K56" i="88" s="1"/>
  <c r="K57" i="88" s="1"/>
  <c r="K58" i="88" s="1"/>
  <c r="K59" i="88" s="1"/>
  <c r="K60" i="88" s="1"/>
  <c r="K61" i="88" s="1"/>
  <c r="K62" i="88" s="1"/>
  <c r="K63" i="88" s="1"/>
  <c r="K64" i="88" s="1"/>
  <c r="K65" i="88" s="1"/>
  <c r="K66" i="88" s="1"/>
  <c r="K67" i="88" s="1"/>
  <c r="K68" i="88" s="1"/>
  <c r="K69" i="88" s="1"/>
  <c r="K70" i="88" s="1"/>
  <c r="K71" i="88" s="1"/>
  <c r="K72" i="88" s="1"/>
  <c r="K73" i="88" s="1"/>
  <c r="K74" i="88" s="1"/>
  <c r="K75" i="88" s="1"/>
  <c r="K76" i="88" s="1"/>
  <c r="K77" i="88" s="1"/>
  <c r="K78" i="88" s="1"/>
  <c r="K79" i="88" s="1"/>
  <c r="K80" i="88" s="1"/>
  <c r="K81" i="88" s="1"/>
  <c r="K82" i="88" s="1"/>
  <c r="K83" i="88" s="1"/>
  <c r="K84" i="88" s="1"/>
  <c r="K85" i="88" s="1"/>
  <c r="K86" i="88" s="1"/>
  <c r="K87" i="88" s="1"/>
  <c r="K88" i="88" s="1"/>
  <c r="K89" i="88" s="1"/>
  <c r="K90" i="88" s="1"/>
  <c r="K91" i="88" s="1"/>
  <c r="K92" i="88" s="1"/>
  <c r="K93" i="88" s="1"/>
  <c r="K94" i="88" s="1"/>
  <c r="K95" i="88" s="1"/>
  <c r="K96" i="88" s="1"/>
  <c r="K97" i="88" s="1"/>
  <c r="K98" i="88" s="1"/>
  <c r="K99" i="88" s="1"/>
  <c r="K100" i="88" s="1"/>
  <c r="K101" i="88" s="1"/>
  <c r="K102" i="88" s="1"/>
  <c r="K103" i="88" s="1"/>
  <c r="K104" i="88" s="1"/>
  <c r="K105" i="88" s="1"/>
  <c r="K106" i="88" s="1"/>
  <c r="K107" i="88" s="1"/>
  <c r="K108" i="88" s="1"/>
  <c r="K109" i="88" s="1"/>
  <c r="K110" i="88" s="1"/>
  <c r="K111" i="88" s="1"/>
  <c r="K112" i="88" s="1"/>
  <c r="K113" i="88" s="1"/>
  <c r="K114" i="88" s="1"/>
  <c r="K115" i="88" s="1"/>
  <c r="K116" i="88" s="1"/>
  <c r="K117" i="88" s="1"/>
  <c r="K118" i="88" s="1"/>
  <c r="K119" i="88" s="1"/>
  <c r="K120" i="88" s="1"/>
  <c r="K121" i="88" s="1"/>
  <c r="K122" i="88" s="1"/>
  <c r="K123" i="88" s="1"/>
  <c r="K124" i="88" s="1"/>
  <c r="K125" i="88" s="1"/>
  <c r="K126" i="88" s="1"/>
  <c r="K127" i="88" s="1"/>
  <c r="K128" i="88" s="1"/>
  <c r="K129" i="88" s="1"/>
  <c r="K130" i="88" s="1"/>
  <c r="K131" i="88" s="1"/>
  <c r="K132" i="88" s="1"/>
  <c r="K133" i="88" s="1"/>
  <c r="K134" i="88" s="1"/>
  <c r="K135" i="88" s="1"/>
  <c r="K136" i="88" s="1"/>
  <c r="K137" i="88" s="1"/>
  <c r="K138" i="88" s="1"/>
  <c r="K139" i="88" s="1"/>
  <c r="K140" i="88" s="1"/>
  <c r="K141" i="88" s="1"/>
  <c r="K142" i="88" s="1"/>
  <c r="K143" i="88" s="1"/>
  <c r="K144" i="88" s="1"/>
  <c r="K145" i="88" s="1"/>
  <c r="K146" i="88" s="1"/>
  <c r="K147" i="88" s="1"/>
  <c r="K148" i="88" s="1"/>
  <c r="K149" i="88" s="1"/>
  <c r="K150" i="88" s="1"/>
  <c r="K151" i="88" s="1"/>
  <c r="K152" i="88" s="1"/>
  <c r="K153" i="88" s="1"/>
  <c r="K154" i="88" s="1"/>
  <c r="K155" i="88" s="1"/>
  <c r="K156" i="88" s="1"/>
  <c r="K157" i="88" s="1"/>
  <c r="K158" i="88" s="1"/>
  <c r="K159" i="88" s="1"/>
  <c r="K160" i="88" s="1"/>
  <c r="K161" i="88" s="1"/>
  <c r="K162" i="88" s="1"/>
  <c r="K163" i="88" s="1"/>
  <c r="K164" i="88" s="1"/>
  <c r="K165" i="88" s="1"/>
  <c r="K166" i="88" s="1"/>
  <c r="K167" i="88" s="1"/>
  <c r="K168" i="88" s="1"/>
  <c r="K169" i="88" s="1"/>
  <c r="K170" i="88" s="1"/>
  <c r="K171" i="88" s="1"/>
  <c r="K172" i="88" s="1"/>
  <c r="K173" i="88" s="1"/>
  <c r="K174" i="88" s="1"/>
  <c r="K175" i="88" s="1"/>
  <c r="K176" i="88" s="1"/>
  <c r="K177" i="88" s="1"/>
  <c r="K178" i="88" s="1"/>
  <c r="K179" i="88" s="1"/>
  <c r="K180" i="88" s="1"/>
  <c r="K181" i="88" s="1"/>
  <c r="K182" i="88" s="1"/>
  <c r="K183" i="88" s="1"/>
  <c r="K184" i="88" s="1"/>
  <c r="K185" i="88" s="1"/>
  <c r="K186" i="88" s="1"/>
  <c r="K187" i="88" s="1"/>
  <c r="K188" i="88" s="1"/>
  <c r="K189" i="88" s="1"/>
  <c r="K190" i="88" s="1"/>
  <c r="K191" i="88" s="1"/>
  <c r="K192" i="88" s="1"/>
  <c r="K193" i="88" s="1"/>
  <c r="K194" i="88" s="1"/>
  <c r="K195" i="88" s="1"/>
  <c r="K196" i="88" s="1"/>
  <c r="K197" i="88" s="1"/>
  <c r="K198" i="88" s="1"/>
  <c r="K199" i="88" s="1"/>
  <c r="K200" i="88" s="1"/>
  <c r="K201" i="88" s="1"/>
  <c r="K202" i="88" s="1"/>
  <c r="K203" i="88" s="1"/>
  <c r="K204" i="88" s="1"/>
  <c r="K205" i="88" s="1"/>
  <c r="K206" i="88" s="1"/>
  <c r="K207" i="88" s="1"/>
  <c r="K208" i="88" s="1"/>
  <c r="K209" i="88" s="1"/>
  <c r="K210" i="88" s="1"/>
  <c r="K211" i="88" s="1"/>
  <c r="K212" i="88" s="1"/>
  <c r="K213" i="88" s="1"/>
  <c r="K214" i="88" s="1"/>
  <c r="K215" i="88" s="1"/>
  <c r="K216" i="88" s="1"/>
  <c r="K217" i="88" s="1"/>
  <c r="K218" i="88" s="1"/>
  <c r="K219" i="88" s="1"/>
  <c r="K220" i="88" s="1"/>
  <c r="K221" i="88" s="1"/>
  <c r="K222" i="88" s="1"/>
  <c r="K223" i="88" s="1"/>
  <c r="K224" i="88" s="1"/>
  <c r="K225" i="88" s="1"/>
  <c r="K226" i="88" s="1"/>
  <c r="K227" i="88" s="1"/>
  <c r="K228" i="88" s="1"/>
  <c r="K229" i="88" s="1"/>
  <c r="K230" i="88" s="1"/>
  <c r="K231" i="88" s="1"/>
  <c r="K232" i="88" s="1"/>
  <c r="K233" i="88" s="1"/>
  <c r="K234" i="88" s="1"/>
  <c r="K235" i="88" s="1"/>
  <c r="K236" i="88" s="1"/>
  <c r="K237" i="88" s="1"/>
  <c r="K238" i="88" s="1"/>
  <c r="K239" i="88" s="1"/>
  <c r="K240" i="88" s="1"/>
  <c r="K241" i="88" s="1"/>
  <c r="K242" i="88" s="1"/>
  <c r="K243" i="88" s="1"/>
  <c r="K244" i="88" s="1"/>
  <c r="K245" i="88" s="1"/>
  <c r="K246" i="88" s="1"/>
  <c r="K247" i="88" s="1"/>
  <c r="K248" i="88" s="1"/>
  <c r="K249" i="88" s="1"/>
  <c r="K250" i="88" s="1"/>
  <c r="K251" i="88" s="1"/>
  <c r="K252" i="88" s="1"/>
  <c r="K253" i="88" s="1"/>
  <c r="K254" i="88" s="1"/>
  <c r="K255" i="88" s="1"/>
  <c r="K256" i="88" s="1"/>
  <c r="K257" i="88" s="1"/>
  <c r="K258" i="88" s="1"/>
  <c r="K259" i="88" s="1"/>
  <c r="K260" i="88" s="1"/>
  <c r="K261" i="88" s="1"/>
  <c r="K262" i="88" s="1"/>
  <c r="K263" i="88" s="1"/>
  <c r="K264" i="88" s="1"/>
  <c r="K265" i="88" s="1"/>
  <c r="K266" i="88" s="1"/>
  <c r="K267" i="88" s="1"/>
  <c r="K268" i="88" s="1"/>
  <c r="K269" i="88" s="1"/>
  <c r="K270" i="88" s="1"/>
  <c r="K271" i="88" s="1"/>
  <c r="K272" i="88" s="1"/>
  <c r="K273" i="88" s="1"/>
  <c r="K274" i="88" s="1"/>
  <c r="K275" i="88" s="1"/>
  <c r="K276" i="88" s="1"/>
  <c r="K277" i="88" s="1"/>
  <c r="K278" i="88" s="1"/>
  <c r="K279" i="88" s="1"/>
  <c r="K280" i="88" s="1"/>
  <c r="K281" i="88" s="1"/>
  <c r="K282" i="88" s="1"/>
  <c r="K283" i="88" s="1"/>
  <c r="K284" i="88" s="1"/>
  <c r="G5" i="88"/>
  <c r="G6" i="88" s="1"/>
  <c r="G7" i="88" s="1"/>
  <c r="G8" i="88" s="1"/>
  <c r="G9" i="88" s="1"/>
  <c r="G10" i="88" s="1"/>
  <c r="G11" i="88" s="1"/>
  <c r="G12" i="88" s="1"/>
  <c r="G13" i="88" s="1"/>
  <c r="G14" i="88" s="1"/>
  <c r="G15" i="88" s="1"/>
  <c r="G16" i="88" s="1"/>
  <c r="G17" i="88" s="1"/>
  <c r="G18" i="88" s="1"/>
  <c r="G19" i="88" s="1"/>
  <c r="G20" i="88" s="1"/>
  <c r="G21" i="88" s="1"/>
  <c r="G22" i="88" s="1"/>
  <c r="G23" i="88" s="1"/>
  <c r="G24" i="88" s="1"/>
  <c r="G25" i="88" s="1"/>
  <c r="G26" i="88" s="1"/>
  <c r="G27" i="88" s="1"/>
  <c r="G28" i="88" s="1"/>
  <c r="G29" i="88" s="1"/>
  <c r="G30" i="88" s="1"/>
  <c r="G31" i="88" s="1"/>
  <c r="G32" i="88" s="1"/>
  <c r="G33" i="88" s="1"/>
  <c r="G34" i="88" s="1"/>
  <c r="G35" i="88" s="1"/>
  <c r="G36" i="88" s="1"/>
  <c r="G37" i="88" s="1"/>
  <c r="G38" i="88" s="1"/>
  <c r="G39" i="88" s="1"/>
  <c r="G40" i="88" s="1"/>
  <c r="G41" i="88" s="1"/>
  <c r="G42" i="88" s="1"/>
  <c r="G43" i="88" s="1"/>
  <c r="G44" i="88" s="1"/>
  <c r="G45" i="88" s="1"/>
  <c r="G46" i="88" s="1"/>
  <c r="G47" i="88" s="1"/>
  <c r="G48" i="88" s="1"/>
  <c r="G49" i="88" s="1"/>
  <c r="G50" i="88" s="1"/>
  <c r="G51" i="88" s="1"/>
  <c r="G52" i="88" s="1"/>
  <c r="G53" i="88" s="1"/>
  <c r="G54" i="88" s="1"/>
  <c r="G55" i="88" s="1"/>
  <c r="G56" i="88" s="1"/>
  <c r="G57" i="88" s="1"/>
  <c r="G58" i="88" s="1"/>
  <c r="G59" i="88" s="1"/>
  <c r="G60" i="88" s="1"/>
  <c r="G61" i="88" s="1"/>
  <c r="G62" i="88" s="1"/>
  <c r="G63" i="88" s="1"/>
  <c r="G64" i="88" s="1"/>
  <c r="G65" i="88" s="1"/>
  <c r="G66" i="88" s="1"/>
  <c r="G67" i="88" s="1"/>
  <c r="G68" i="88" s="1"/>
  <c r="G69" i="88" s="1"/>
  <c r="G70" i="88" s="1"/>
  <c r="G71" i="88" s="1"/>
  <c r="G72" i="88" s="1"/>
  <c r="G73" i="88" s="1"/>
  <c r="G74" i="88" s="1"/>
  <c r="G75" i="88" s="1"/>
  <c r="G76" i="88" s="1"/>
  <c r="G77" i="88" s="1"/>
  <c r="G78" i="88" s="1"/>
  <c r="G79" i="88" s="1"/>
  <c r="G80" i="88" s="1"/>
  <c r="G81" i="88" s="1"/>
  <c r="G82" i="88" s="1"/>
  <c r="G83" i="88" s="1"/>
  <c r="G84" i="88" s="1"/>
  <c r="G85" i="88" s="1"/>
  <c r="G86" i="88" s="1"/>
  <c r="G87" i="88" s="1"/>
  <c r="G88" i="88" s="1"/>
  <c r="G89" i="88" s="1"/>
  <c r="G90" i="88" s="1"/>
  <c r="G91" i="88" s="1"/>
  <c r="G92" i="88" s="1"/>
  <c r="G93" i="88" s="1"/>
  <c r="G94" i="88" s="1"/>
  <c r="G95" i="88" s="1"/>
  <c r="G96" i="88" s="1"/>
  <c r="G97" i="88" s="1"/>
  <c r="G98" i="88" s="1"/>
  <c r="G99" i="88" s="1"/>
  <c r="G100" i="88" s="1"/>
  <c r="G101" i="88" s="1"/>
  <c r="G102" i="88" s="1"/>
  <c r="G103" i="88" s="1"/>
  <c r="G104" i="88" s="1"/>
  <c r="G105" i="88" s="1"/>
  <c r="G106" i="88" s="1"/>
  <c r="G107" i="88" s="1"/>
  <c r="G108" i="88" s="1"/>
  <c r="G109" i="88" s="1"/>
  <c r="G110" i="88" s="1"/>
  <c r="G111" i="88" s="1"/>
  <c r="G112" i="88" s="1"/>
  <c r="G113" i="88" s="1"/>
  <c r="G114" i="88" s="1"/>
  <c r="G115" i="88" s="1"/>
  <c r="G116" i="88" s="1"/>
  <c r="G117" i="88" s="1"/>
  <c r="G118" i="88" s="1"/>
  <c r="G119" i="88" s="1"/>
  <c r="G120" i="88" s="1"/>
  <c r="G121" i="88" s="1"/>
  <c r="G122" i="88" s="1"/>
  <c r="G123" i="88" s="1"/>
  <c r="G124" i="88" s="1"/>
  <c r="G125" i="88" s="1"/>
  <c r="G126" i="88" s="1"/>
  <c r="G127" i="88" s="1"/>
  <c r="G128" i="88" s="1"/>
  <c r="G129" i="88" s="1"/>
  <c r="G130" i="88" s="1"/>
  <c r="G131" i="88" s="1"/>
  <c r="G132" i="88" s="1"/>
  <c r="G133" i="88" s="1"/>
  <c r="G134" i="88" s="1"/>
  <c r="G135" i="88" s="1"/>
  <c r="G136" i="88" s="1"/>
  <c r="G137" i="88" s="1"/>
  <c r="G138" i="88" s="1"/>
  <c r="G139" i="88" s="1"/>
  <c r="G140" i="88" s="1"/>
  <c r="G141" i="88" s="1"/>
  <c r="G142" i="88" s="1"/>
  <c r="G143" i="88" s="1"/>
  <c r="G144" i="88" s="1"/>
  <c r="G145" i="88" s="1"/>
  <c r="G146" i="88" s="1"/>
  <c r="G147" i="88" s="1"/>
  <c r="G148" i="88" s="1"/>
  <c r="G149" i="88" s="1"/>
  <c r="G150" i="88" s="1"/>
  <c r="G151" i="88" s="1"/>
  <c r="G152" i="88" s="1"/>
  <c r="G153" i="88" s="1"/>
  <c r="G154" i="88" s="1"/>
  <c r="G155" i="88" s="1"/>
  <c r="G156" i="88" s="1"/>
  <c r="G157" i="88" s="1"/>
  <c r="G158" i="88" s="1"/>
  <c r="G159" i="88" s="1"/>
  <c r="G160" i="88" s="1"/>
  <c r="G161" i="88" s="1"/>
  <c r="G162" i="88" s="1"/>
  <c r="G163" i="88" s="1"/>
  <c r="G164" i="88" s="1"/>
  <c r="G165" i="88" s="1"/>
  <c r="G166" i="88" s="1"/>
  <c r="G167" i="88" s="1"/>
  <c r="G168" i="88" s="1"/>
  <c r="G169" i="88" s="1"/>
  <c r="G170" i="88" s="1"/>
  <c r="G171" i="88" s="1"/>
  <c r="G172" i="88" s="1"/>
  <c r="G173" i="88" s="1"/>
  <c r="G174" i="88" s="1"/>
  <c r="G175" i="88" s="1"/>
  <c r="G176" i="88" s="1"/>
  <c r="G177" i="88" s="1"/>
  <c r="G178" i="88" s="1"/>
  <c r="G179" i="88" s="1"/>
  <c r="G180" i="88" s="1"/>
  <c r="G181" i="88" s="1"/>
  <c r="G182" i="88" s="1"/>
  <c r="G183" i="88" s="1"/>
  <c r="G184" i="88" s="1"/>
  <c r="G185" i="88" s="1"/>
  <c r="G186" i="88" s="1"/>
  <c r="G187" i="88" s="1"/>
  <c r="G188" i="88" s="1"/>
  <c r="G189" i="88" s="1"/>
  <c r="G190" i="88" s="1"/>
  <c r="G191" i="88" s="1"/>
  <c r="G192" i="88" s="1"/>
  <c r="G193" i="88" s="1"/>
  <c r="G194" i="88" s="1"/>
  <c r="G195" i="88" s="1"/>
  <c r="G196" i="88" s="1"/>
  <c r="G197" i="88" s="1"/>
  <c r="G198" i="88" s="1"/>
  <c r="G199" i="88" s="1"/>
  <c r="G200" i="88" s="1"/>
  <c r="G201" i="88" s="1"/>
  <c r="G202" i="88" s="1"/>
  <c r="G203" i="88" s="1"/>
  <c r="G204" i="88" s="1"/>
  <c r="G205" i="88" s="1"/>
  <c r="G206" i="88" s="1"/>
  <c r="G207" i="88" s="1"/>
  <c r="G208" i="88" s="1"/>
  <c r="G209" i="88" s="1"/>
  <c r="G210" i="88" s="1"/>
  <c r="G211" i="88" s="1"/>
  <c r="G212" i="88" s="1"/>
  <c r="G213" i="88" s="1"/>
  <c r="G214" i="88" s="1"/>
  <c r="G215" i="88" s="1"/>
  <c r="G216" i="88" s="1"/>
  <c r="G217" i="88" s="1"/>
  <c r="G218" i="88" s="1"/>
  <c r="G219" i="88" s="1"/>
  <c r="G220" i="88" s="1"/>
  <c r="G221" i="88" s="1"/>
  <c r="G222" i="88" s="1"/>
  <c r="G223" i="88" s="1"/>
  <c r="G224" i="88" s="1"/>
  <c r="G225" i="88" s="1"/>
  <c r="G226" i="88" s="1"/>
  <c r="G227" i="88" s="1"/>
  <c r="G228" i="88" s="1"/>
  <c r="G229" i="88" s="1"/>
  <c r="G230" i="88" s="1"/>
  <c r="G231" i="88" s="1"/>
  <c r="G232" i="88" s="1"/>
  <c r="G233" i="88" s="1"/>
  <c r="G234" i="88" s="1"/>
  <c r="G235" i="88" s="1"/>
  <c r="G236" i="88" s="1"/>
  <c r="G237" i="88" s="1"/>
  <c r="G238" i="88" s="1"/>
  <c r="G239" i="88" s="1"/>
  <c r="G240" i="88" s="1"/>
  <c r="G241" i="88" s="1"/>
  <c r="G242" i="88" s="1"/>
  <c r="G243" i="88" s="1"/>
  <c r="G244" i="88" s="1"/>
  <c r="G245" i="88" s="1"/>
  <c r="G246" i="88" s="1"/>
  <c r="G247" i="88" s="1"/>
  <c r="G248" i="88" s="1"/>
  <c r="G249" i="88" s="1"/>
  <c r="G250" i="88" s="1"/>
  <c r="G251" i="88" s="1"/>
  <c r="G252" i="88" s="1"/>
  <c r="G253" i="88" s="1"/>
  <c r="G254" i="88" s="1"/>
  <c r="G255" i="88" s="1"/>
  <c r="G256" i="88" s="1"/>
  <c r="G257" i="88" s="1"/>
  <c r="G258" i="88" s="1"/>
  <c r="G259" i="88" s="1"/>
  <c r="G260" i="88" s="1"/>
  <c r="G261" i="88" s="1"/>
  <c r="G262" i="88" s="1"/>
  <c r="G263" i="88" s="1"/>
  <c r="G264" i="88" s="1"/>
  <c r="G265" i="88" s="1"/>
  <c r="G266" i="88" s="1"/>
  <c r="G267" i="88" s="1"/>
  <c r="G268" i="88" s="1"/>
  <c r="G269" i="88" s="1"/>
  <c r="G270" i="88" s="1"/>
  <c r="G271" i="88" s="1"/>
  <c r="G272" i="88" s="1"/>
  <c r="G273" i="88" s="1"/>
  <c r="G274" i="88" s="1"/>
  <c r="G275" i="88" s="1"/>
  <c r="G276" i="88" s="1"/>
  <c r="G277" i="88" s="1"/>
  <c r="G278" i="88" s="1"/>
  <c r="G279" i="88" s="1"/>
  <c r="G280" i="88" s="1"/>
  <c r="G281" i="88" s="1"/>
  <c r="G282" i="88" s="1"/>
  <c r="G283" i="88" s="1"/>
  <c r="G284" i="88" s="1"/>
  <c r="I4" i="88"/>
  <c r="I5" i="88" s="1"/>
  <c r="I6" i="88" s="1"/>
  <c r="I7" i="88" s="1"/>
  <c r="I8" i="88" s="1"/>
  <c r="I9" i="88" s="1"/>
  <c r="I10" i="88" s="1"/>
  <c r="I11" i="88" s="1"/>
  <c r="I12" i="88" s="1"/>
  <c r="I13" i="88" s="1"/>
  <c r="I14" i="88" s="1"/>
  <c r="I15" i="88" s="1"/>
  <c r="I16" i="88" s="1"/>
  <c r="I17" i="88" s="1"/>
  <c r="I18" i="88" s="1"/>
  <c r="I19" i="88" s="1"/>
  <c r="I20" i="88" s="1"/>
  <c r="I21" i="88" s="1"/>
  <c r="I22" i="88" s="1"/>
  <c r="I23" i="88" s="1"/>
  <c r="I24" i="88" s="1"/>
  <c r="I25" i="88" s="1"/>
  <c r="I26" i="88" s="1"/>
  <c r="I27" i="88" s="1"/>
  <c r="I28" i="88" s="1"/>
  <c r="I29" i="88" s="1"/>
  <c r="I30" i="88" s="1"/>
  <c r="I31" i="88" s="1"/>
  <c r="I32" i="88" s="1"/>
  <c r="I33" i="88" s="1"/>
  <c r="I34" i="88" s="1"/>
  <c r="I35" i="88" s="1"/>
  <c r="I36" i="88" s="1"/>
  <c r="I37" i="88" s="1"/>
  <c r="I38" i="88" s="1"/>
  <c r="I39" i="88" s="1"/>
  <c r="I40" i="88" s="1"/>
  <c r="I41" i="88" s="1"/>
  <c r="I42" i="88" s="1"/>
  <c r="I43" i="88" s="1"/>
  <c r="I44" i="88" s="1"/>
  <c r="I45" i="88" s="1"/>
  <c r="I46" i="88" s="1"/>
  <c r="I47" i="88" s="1"/>
  <c r="I48" i="88" s="1"/>
  <c r="I49" i="88" s="1"/>
  <c r="I50" i="88" s="1"/>
  <c r="I51" i="88" s="1"/>
  <c r="I52" i="88" s="1"/>
  <c r="I53" i="88" s="1"/>
  <c r="I54" i="88" s="1"/>
  <c r="I55" i="88" s="1"/>
  <c r="I56" i="88" s="1"/>
  <c r="I57" i="88" s="1"/>
  <c r="I58" i="88" s="1"/>
  <c r="I59" i="88" s="1"/>
  <c r="I60" i="88" s="1"/>
  <c r="I61" i="88" s="1"/>
  <c r="I62" i="88" s="1"/>
  <c r="I63" i="88" s="1"/>
  <c r="I64" i="88" s="1"/>
  <c r="I65" i="88" s="1"/>
  <c r="I66" i="88" s="1"/>
  <c r="I67" i="88" s="1"/>
  <c r="I68" i="88" s="1"/>
  <c r="I69" i="88" s="1"/>
  <c r="I70" i="88" s="1"/>
  <c r="I71" i="88" s="1"/>
  <c r="I72" i="88" s="1"/>
  <c r="I73" i="88" s="1"/>
  <c r="I74" i="88" s="1"/>
  <c r="I75" i="88" s="1"/>
  <c r="I76" i="88" s="1"/>
  <c r="I77" i="88" s="1"/>
  <c r="I78" i="88" s="1"/>
  <c r="I79" i="88" s="1"/>
  <c r="I80" i="88" s="1"/>
  <c r="I81" i="88" s="1"/>
  <c r="I82" i="88" s="1"/>
  <c r="I83" i="88" s="1"/>
  <c r="I84" i="88" s="1"/>
  <c r="I85" i="88" s="1"/>
  <c r="I86" i="88" s="1"/>
  <c r="I87" i="88" s="1"/>
  <c r="I88" i="88" s="1"/>
  <c r="I89" i="88" s="1"/>
  <c r="I90" i="88" s="1"/>
  <c r="I91" i="88" s="1"/>
  <c r="I92" i="88" s="1"/>
  <c r="I93" i="88" s="1"/>
  <c r="I94" i="88" s="1"/>
  <c r="I95" i="88" s="1"/>
  <c r="I96" i="88" s="1"/>
  <c r="I97" i="88" s="1"/>
  <c r="I98" i="88" s="1"/>
  <c r="I99" i="88" s="1"/>
  <c r="I100" i="88" s="1"/>
  <c r="I101" i="88" s="1"/>
  <c r="I102" i="88" s="1"/>
  <c r="I103" i="88" s="1"/>
  <c r="I104" i="88" s="1"/>
  <c r="I105" i="88" s="1"/>
  <c r="I106" i="88" s="1"/>
  <c r="I107" i="88" s="1"/>
  <c r="I108" i="88" s="1"/>
  <c r="I109" i="88" s="1"/>
  <c r="I110" i="88" s="1"/>
  <c r="I111" i="88" s="1"/>
  <c r="I112" i="88" s="1"/>
  <c r="I113" i="88" s="1"/>
  <c r="I114" i="88" s="1"/>
  <c r="I115" i="88" s="1"/>
  <c r="I116" i="88" s="1"/>
  <c r="I117" i="88" s="1"/>
  <c r="I118" i="88" s="1"/>
  <c r="I119" i="88" s="1"/>
  <c r="I120" i="88" s="1"/>
  <c r="I121" i="88" s="1"/>
  <c r="I122" i="88" s="1"/>
  <c r="I123" i="88" s="1"/>
  <c r="I124" i="88" s="1"/>
  <c r="I125" i="88" s="1"/>
  <c r="I126" i="88" s="1"/>
  <c r="I127" i="88" s="1"/>
  <c r="I128" i="88" s="1"/>
  <c r="I129" i="88" s="1"/>
  <c r="I130" i="88" s="1"/>
  <c r="I131" i="88" s="1"/>
  <c r="I132" i="88" s="1"/>
  <c r="I133" i="88" s="1"/>
  <c r="I134" i="88" s="1"/>
  <c r="I135" i="88" s="1"/>
  <c r="I136" i="88" s="1"/>
  <c r="I137" i="88" s="1"/>
  <c r="I138" i="88" s="1"/>
  <c r="I139" i="88" s="1"/>
  <c r="I140" i="88" s="1"/>
  <c r="I141" i="88" s="1"/>
  <c r="I142" i="88" s="1"/>
  <c r="I143" i="88" s="1"/>
  <c r="I144" i="88" s="1"/>
  <c r="I145" i="88" s="1"/>
  <c r="I146" i="88" s="1"/>
  <c r="I147" i="88" s="1"/>
  <c r="I148" i="88" s="1"/>
  <c r="I149" i="88" s="1"/>
  <c r="I150" i="88" s="1"/>
  <c r="I151" i="88" s="1"/>
  <c r="I152" i="88" s="1"/>
  <c r="I153" i="88" s="1"/>
  <c r="I154" i="88" s="1"/>
  <c r="I155" i="88" s="1"/>
  <c r="I156" i="88" s="1"/>
  <c r="I157" i="88" s="1"/>
  <c r="I158" i="88" s="1"/>
  <c r="I159" i="88" s="1"/>
  <c r="I160" i="88" s="1"/>
  <c r="I161" i="88" s="1"/>
  <c r="I162" i="88" s="1"/>
  <c r="I163" i="88" s="1"/>
  <c r="I164" i="88" s="1"/>
  <c r="I165" i="88" s="1"/>
  <c r="I166" i="88" s="1"/>
  <c r="I167" i="88" s="1"/>
  <c r="I168" i="88" s="1"/>
  <c r="I169" i="88" s="1"/>
  <c r="I170" i="88" s="1"/>
  <c r="I171" i="88" s="1"/>
  <c r="I172" i="88" s="1"/>
  <c r="I173" i="88" s="1"/>
  <c r="I174" i="88" s="1"/>
  <c r="I175" i="88" s="1"/>
  <c r="I176" i="88" s="1"/>
  <c r="I177" i="88" s="1"/>
  <c r="I178" i="88" s="1"/>
  <c r="I179" i="88" s="1"/>
  <c r="I180" i="88" s="1"/>
  <c r="I181" i="88" s="1"/>
  <c r="I182" i="88" s="1"/>
  <c r="I183" i="88" s="1"/>
  <c r="I184" i="88" s="1"/>
  <c r="I185" i="88" s="1"/>
  <c r="I186" i="88" s="1"/>
  <c r="I187" i="88" s="1"/>
  <c r="I188" i="88" s="1"/>
  <c r="I189" i="88" s="1"/>
  <c r="I190" i="88" s="1"/>
  <c r="I191" i="88" s="1"/>
  <c r="I192" i="88" s="1"/>
  <c r="I193" i="88" s="1"/>
  <c r="I194" i="88" s="1"/>
  <c r="I195" i="88" s="1"/>
  <c r="I196" i="88" s="1"/>
  <c r="I197" i="88" s="1"/>
  <c r="I198" i="88" s="1"/>
  <c r="I199" i="88" s="1"/>
  <c r="I200" i="88" s="1"/>
  <c r="I201" i="88" s="1"/>
  <c r="I202" i="88" s="1"/>
  <c r="I203" i="88" s="1"/>
  <c r="I204" i="88" s="1"/>
  <c r="I205" i="88" s="1"/>
  <c r="I206" i="88" s="1"/>
  <c r="I207" i="88" s="1"/>
  <c r="I208" i="88" s="1"/>
  <c r="I209" i="88" s="1"/>
  <c r="I210" i="88" s="1"/>
  <c r="I211" i="88" s="1"/>
  <c r="I212" i="88" s="1"/>
  <c r="I213" i="88" s="1"/>
  <c r="I214" i="88" s="1"/>
  <c r="I215" i="88" s="1"/>
  <c r="I216" i="88" s="1"/>
  <c r="I217" i="88" s="1"/>
  <c r="I218" i="88" s="1"/>
  <c r="I219" i="88" s="1"/>
  <c r="I220" i="88" s="1"/>
  <c r="I221" i="88" s="1"/>
  <c r="I222" i="88" s="1"/>
  <c r="I223" i="88" s="1"/>
  <c r="I224" i="88" s="1"/>
  <c r="I225" i="88" s="1"/>
  <c r="I226" i="88" s="1"/>
  <c r="I227" i="88" s="1"/>
  <c r="I228" i="88" s="1"/>
  <c r="I229" i="88" s="1"/>
  <c r="I230" i="88" s="1"/>
  <c r="I231" i="88" s="1"/>
  <c r="I232" i="88" s="1"/>
  <c r="I233" i="88" s="1"/>
  <c r="I234" i="88" s="1"/>
  <c r="I235" i="88" s="1"/>
  <c r="I236" i="88" s="1"/>
  <c r="I237" i="88" s="1"/>
  <c r="I238" i="88" s="1"/>
  <c r="I239" i="88" s="1"/>
  <c r="I240" i="88" s="1"/>
  <c r="I241" i="88" s="1"/>
  <c r="I242" i="88" s="1"/>
  <c r="I243" i="88" s="1"/>
  <c r="I244" i="88" s="1"/>
  <c r="I245" i="88" s="1"/>
  <c r="I246" i="88" s="1"/>
  <c r="I247" i="88" s="1"/>
  <c r="I248" i="88" s="1"/>
  <c r="I249" i="88" s="1"/>
  <c r="I250" i="88" s="1"/>
  <c r="I251" i="88" s="1"/>
  <c r="I252" i="88" s="1"/>
  <c r="I253" i="88" s="1"/>
  <c r="I254" i="88" s="1"/>
  <c r="I255" i="88" s="1"/>
  <c r="I256" i="88" s="1"/>
  <c r="I257" i="88" s="1"/>
  <c r="I258" i="88" s="1"/>
  <c r="I259" i="88" s="1"/>
  <c r="I260" i="88" s="1"/>
  <c r="I261" i="88" s="1"/>
  <c r="I262" i="88" s="1"/>
  <c r="I263" i="88" s="1"/>
  <c r="I264" i="88" s="1"/>
  <c r="I265" i="88" s="1"/>
  <c r="I266" i="88" s="1"/>
  <c r="I267" i="88" s="1"/>
  <c r="I268" i="88" s="1"/>
  <c r="I269" i="88" s="1"/>
  <c r="I270" i="88" s="1"/>
  <c r="I271" i="88" s="1"/>
  <c r="I272" i="88" s="1"/>
  <c r="I273" i="88" s="1"/>
  <c r="I274" i="88" s="1"/>
  <c r="I275" i="88" s="1"/>
  <c r="I276" i="88" s="1"/>
  <c r="I277" i="88" s="1"/>
  <c r="I278" i="88" s="1"/>
  <c r="I279" i="88" s="1"/>
  <c r="I280" i="88" s="1"/>
  <c r="I281" i="88" s="1"/>
  <c r="I282" i="88" s="1"/>
  <c r="I283" i="88" s="1"/>
  <c r="I284" i="88" s="1"/>
  <c r="J4" i="88"/>
  <c r="J5" i="88" s="1"/>
  <c r="J6" i="88" s="1"/>
  <c r="J7" i="88" s="1"/>
  <c r="J8" i="88" s="1"/>
  <c r="J9" i="88" s="1"/>
  <c r="J10" i="88" s="1"/>
  <c r="J11" i="88" s="1"/>
  <c r="J12" i="88" s="1"/>
  <c r="J13" i="88" s="1"/>
  <c r="J14" i="88" s="1"/>
  <c r="J15" i="88" s="1"/>
  <c r="J16" i="88" s="1"/>
  <c r="J17" i="88" s="1"/>
  <c r="J18" i="88" s="1"/>
  <c r="J19" i="88" s="1"/>
  <c r="J20" i="88" s="1"/>
  <c r="J21" i="88" s="1"/>
  <c r="J22" i="88" s="1"/>
  <c r="J23" i="88" s="1"/>
  <c r="J24" i="88" s="1"/>
  <c r="J25" i="88" s="1"/>
  <c r="J26" i="88" s="1"/>
  <c r="J27" i="88" s="1"/>
  <c r="J28" i="88" s="1"/>
  <c r="J29" i="88" s="1"/>
  <c r="J30" i="88" s="1"/>
  <c r="J31" i="88" s="1"/>
  <c r="J32" i="88" s="1"/>
  <c r="J33" i="88" s="1"/>
  <c r="J34" i="88" s="1"/>
  <c r="J35" i="88" s="1"/>
  <c r="J36" i="88" s="1"/>
  <c r="J37" i="88" s="1"/>
  <c r="J38" i="88" s="1"/>
  <c r="J39" i="88" s="1"/>
  <c r="J40" i="88" s="1"/>
  <c r="J41" i="88" s="1"/>
  <c r="J42" i="88" s="1"/>
  <c r="J43" i="88" s="1"/>
  <c r="J44" i="88" s="1"/>
  <c r="J45" i="88" s="1"/>
  <c r="J46" i="88" s="1"/>
  <c r="J47" i="88" s="1"/>
  <c r="J48" i="88" s="1"/>
  <c r="J49" i="88" s="1"/>
  <c r="J50" i="88" s="1"/>
  <c r="J51" i="88" s="1"/>
  <c r="J52" i="88" s="1"/>
  <c r="J53" i="88" s="1"/>
  <c r="J54" i="88" s="1"/>
  <c r="J55" i="88" s="1"/>
  <c r="J56" i="88" s="1"/>
  <c r="J57" i="88" s="1"/>
  <c r="J58" i="88" s="1"/>
  <c r="J59" i="88" s="1"/>
  <c r="J60" i="88" s="1"/>
  <c r="J61" i="88" s="1"/>
  <c r="J62" i="88" s="1"/>
  <c r="J63" i="88" s="1"/>
  <c r="J64" i="88" s="1"/>
  <c r="J65" i="88" s="1"/>
  <c r="J66" i="88" s="1"/>
  <c r="J67" i="88" s="1"/>
  <c r="J68" i="88" s="1"/>
  <c r="J69" i="88" s="1"/>
  <c r="J70" i="88" s="1"/>
  <c r="J71" i="88" s="1"/>
  <c r="J72" i="88" s="1"/>
  <c r="J73" i="88" s="1"/>
  <c r="J74" i="88" s="1"/>
  <c r="J75" i="88" s="1"/>
  <c r="J76" i="88" s="1"/>
  <c r="J77" i="88" s="1"/>
  <c r="J78" i="88" s="1"/>
  <c r="J79" i="88" s="1"/>
  <c r="J80" i="88" s="1"/>
  <c r="J81" i="88" s="1"/>
  <c r="J82" i="88" s="1"/>
  <c r="J83" i="88" s="1"/>
  <c r="J84" i="88" s="1"/>
  <c r="J85" i="88" s="1"/>
  <c r="J86" i="88" s="1"/>
  <c r="J87" i="88" s="1"/>
  <c r="J88" i="88" s="1"/>
  <c r="J89" i="88" s="1"/>
  <c r="J90" i="88" s="1"/>
  <c r="J91" i="88" s="1"/>
  <c r="J92" i="88" s="1"/>
  <c r="J93" i="88" s="1"/>
  <c r="J94" i="88" s="1"/>
  <c r="J95" i="88" s="1"/>
  <c r="J96" i="88" s="1"/>
  <c r="J97" i="88" s="1"/>
  <c r="J98" i="88" s="1"/>
  <c r="J99" i="88" s="1"/>
  <c r="J100" i="88" s="1"/>
  <c r="J101" i="88" s="1"/>
  <c r="J102" i="88" s="1"/>
  <c r="J103" i="88" s="1"/>
  <c r="J104" i="88" s="1"/>
  <c r="J105" i="88" s="1"/>
  <c r="J106" i="88" s="1"/>
  <c r="J107" i="88" s="1"/>
  <c r="J108" i="88" s="1"/>
  <c r="J109" i="88" s="1"/>
  <c r="J110" i="88" s="1"/>
  <c r="J111" i="88" s="1"/>
  <c r="J112" i="88" s="1"/>
  <c r="J113" i="88" s="1"/>
  <c r="J114" i="88" s="1"/>
  <c r="J115" i="88" s="1"/>
  <c r="J116" i="88" s="1"/>
  <c r="J117" i="88" s="1"/>
  <c r="J118" i="88" s="1"/>
  <c r="J119" i="88" s="1"/>
  <c r="J120" i="88" s="1"/>
  <c r="J121" i="88" s="1"/>
  <c r="J122" i="88" s="1"/>
  <c r="J123" i="88" s="1"/>
  <c r="J124" i="88" s="1"/>
  <c r="J125" i="88" s="1"/>
  <c r="J126" i="88" s="1"/>
  <c r="J127" i="88" s="1"/>
  <c r="J128" i="88" s="1"/>
  <c r="J129" i="88" s="1"/>
  <c r="J130" i="88" s="1"/>
  <c r="J131" i="88" s="1"/>
  <c r="J132" i="88" s="1"/>
  <c r="J133" i="88" s="1"/>
  <c r="J134" i="88" s="1"/>
  <c r="J135" i="88" s="1"/>
  <c r="J136" i="88" s="1"/>
  <c r="J137" i="88" s="1"/>
  <c r="J138" i="88" s="1"/>
  <c r="J139" i="88" s="1"/>
  <c r="J140" i="88" s="1"/>
  <c r="J141" i="88" s="1"/>
  <c r="J142" i="88" s="1"/>
  <c r="J143" i="88" s="1"/>
  <c r="J144" i="88" s="1"/>
  <c r="J145" i="88" s="1"/>
  <c r="J146" i="88" s="1"/>
  <c r="J147" i="88" s="1"/>
  <c r="J148" i="88" s="1"/>
  <c r="J149" i="88" s="1"/>
  <c r="J150" i="88" s="1"/>
  <c r="J151" i="88" s="1"/>
  <c r="J152" i="88" s="1"/>
  <c r="J153" i="88" s="1"/>
  <c r="J154" i="88" s="1"/>
  <c r="J155" i="88" s="1"/>
  <c r="J156" i="88" s="1"/>
  <c r="J157" i="88" s="1"/>
  <c r="J158" i="88" s="1"/>
  <c r="J159" i="88" s="1"/>
  <c r="J160" i="88" s="1"/>
  <c r="J161" i="88" s="1"/>
  <c r="J162" i="88" s="1"/>
  <c r="J163" i="88" s="1"/>
  <c r="J164" i="88" s="1"/>
  <c r="J165" i="88" s="1"/>
  <c r="J166" i="88" s="1"/>
  <c r="J167" i="88" s="1"/>
  <c r="J168" i="88" s="1"/>
  <c r="J169" i="88" s="1"/>
  <c r="J170" i="88" s="1"/>
  <c r="J171" i="88" s="1"/>
  <c r="J172" i="88" s="1"/>
  <c r="J173" i="88" s="1"/>
  <c r="J174" i="88" s="1"/>
  <c r="J175" i="88" s="1"/>
  <c r="J176" i="88" s="1"/>
  <c r="J177" i="88" s="1"/>
  <c r="J178" i="88" s="1"/>
  <c r="J179" i="88" s="1"/>
  <c r="J180" i="88" s="1"/>
  <c r="J181" i="88" s="1"/>
  <c r="J182" i="88" s="1"/>
  <c r="J183" i="88" s="1"/>
  <c r="J184" i="88" s="1"/>
  <c r="J185" i="88" s="1"/>
  <c r="J186" i="88" s="1"/>
  <c r="J187" i="88" s="1"/>
  <c r="J188" i="88" s="1"/>
  <c r="J189" i="88" s="1"/>
  <c r="J190" i="88" s="1"/>
  <c r="J191" i="88" s="1"/>
  <c r="J192" i="88" s="1"/>
  <c r="J193" i="88" s="1"/>
  <c r="J194" i="88" s="1"/>
  <c r="J195" i="88" s="1"/>
  <c r="J196" i="88" s="1"/>
  <c r="J197" i="88" s="1"/>
  <c r="J198" i="88" s="1"/>
  <c r="J199" i="88" s="1"/>
  <c r="J200" i="88" s="1"/>
  <c r="J201" i="88" s="1"/>
  <c r="J202" i="88" s="1"/>
  <c r="J203" i="88" s="1"/>
  <c r="J204" i="88" s="1"/>
  <c r="J205" i="88" s="1"/>
  <c r="J206" i="88" s="1"/>
  <c r="J207" i="88" s="1"/>
  <c r="J208" i="88" s="1"/>
  <c r="J209" i="88" s="1"/>
  <c r="J210" i="88" s="1"/>
  <c r="J211" i="88" s="1"/>
  <c r="J212" i="88" s="1"/>
  <c r="J213" i="88" s="1"/>
  <c r="J214" i="88" s="1"/>
  <c r="J215" i="88" s="1"/>
  <c r="J216" i="88" s="1"/>
  <c r="J217" i="88" s="1"/>
  <c r="J218" i="88" s="1"/>
  <c r="J219" i="88" s="1"/>
  <c r="J220" i="88" s="1"/>
  <c r="J221" i="88" s="1"/>
  <c r="J222" i="88" s="1"/>
  <c r="J223" i="88" s="1"/>
  <c r="J224" i="88" s="1"/>
  <c r="J225" i="88" s="1"/>
  <c r="J226" i="88" s="1"/>
  <c r="J227" i="88" s="1"/>
  <c r="J228" i="88" s="1"/>
  <c r="J229" i="88" s="1"/>
  <c r="J230" i="88" s="1"/>
  <c r="J231" i="88" s="1"/>
  <c r="J232" i="88" s="1"/>
  <c r="J233" i="88" s="1"/>
  <c r="J234" i="88" s="1"/>
  <c r="J235" i="88" s="1"/>
  <c r="J236" i="88" s="1"/>
  <c r="J237" i="88" s="1"/>
  <c r="J238" i="88" s="1"/>
  <c r="J239" i="88" s="1"/>
  <c r="J240" i="88" s="1"/>
  <c r="J241" i="88" s="1"/>
  <c r="J242" i="88" s="1"/>
  <c r="J243" i="88" s="1"/>
  <c r="J244" i="88" s="1"/>
  <c r="J245" i="88" s="1"/>
  <c r="J246" i="88" s="1"/>
  <c r="J247" i="88" s="1"/>
  <c r="J248" i="88" s="1"/>
  <c r="J249" i="88" s="1"/>
  <c r="J250" i="88" s="1"/>
  <c r="J251" i="88" s="1"/>
  <c r="J252" i="88" s="1"/>
  <c r="J253" i="88" s="1"/>
  <c r="J254" i="88" s="1"/>
  <c r="J255" i="88" s="1"/>
  <c r="J256" i="88" s="1"/>
  <c r="J257" i="88" s="1"/>
  <c r="J258" i="88" s="1"/>
  <c r="J259" i="88" s="1"/>
  <c r="J260" i="88" s="1"/>
  <c r="J261" i="88" s="1"/>
  <c r="J262" i="88" s="1"/>
  <c r="J263" i="88" s="1"/>
  <c r="J264" i="88" s="1"/>
  <c r="J265" i="88" s="1"/>
  <c r="J266" i="88" s="1"/>
  <c r="J267" i="88" s="1"/>
  <c r="J268" i="88" s="1"/>
  <c r="J269" i="88" s="1"/>
  <c r="J270" i="88" s="1"/>
  <c r="J271" i="88" s="1"/>
  <c r="J272" i="88" s="1"/>
  <c r="J273" i="88" s="1"/>
  <c r="J274" i="88" s="1"/>
  <c r="J275" i="88" s="1"/>
  <c r="J276" i="88" s="1"/>
  <c r="J277" i="88" s="1"/>
  <c r="J278" i="88" s="1"/>
  <c r="J279" i="88" s="1"/>
  <c r="J280" i="88" s="1"/>
  <c r="J281" i="88" s="1"/>
  <c r="J282" i="88" s="1"/>
  <c r="J283" i="88" s="1"/>
  <c r="J284" i="88" s="1"/>
  <c r="K5" i="87"/>
  <c r="K6" i="87" s="1"/>
  <c r="K7" i="87" s="1"/>
  <c r="K8" i="87" s="1"/>
  <c r="K9" i="87" s="1"/>
  <c r="K10" i="87" s="1"/>
  <c r="K11" i="87" s="1"/>
  <c r="K12" i="87" s="1"/>
  <c r="K13" i="87" s="1"/>
  <c r="K14" i="87" s="1"/>
  <c r="K15" i="87" s="1"/>
  <c r="K16" i="87" s="1"/>
  <c r="K17" i="87" s="1"/>
  <c r="K18" i="87" s="1"/>
  <c r="K19" i="87" s="1"/>
  <c r="K20" i="87" s="1"/>
  <c r="K21" i="87" s="1"/>
  <c r="K22" i="87" s="1"/>
  <c r="K23" i="87" s="1"/>
  <c r="K24" i="87" s="1"/>
  <c r="K25" i="87" s="1"/>
  <c r="K26" i="87" s="1"/>
  <c r="K27" i="87" s="1"/>
  <c r="K28" i="87" s="1"/>
  <c r="K29" i="87" s="1"/>
  <c r="K30" i="87" s="1"/>
  <c r="K31" i="87" s="1"/>
  <c r="K32" i="87" s="1"/>
  <c r="K33" i="87" s="1"/>
  <c r="K34" i="87" s="1"/>
  <c r="K35" i="87" s="1"/>
  <c r="K36" i="87" s="1"/>
  <c r="K37" i="87" s="1"/>
  <c r="K38" i="87" s="1"/>
  <c r="K39" i="87" s="1"/>
  <c r="K40" i="87" s="1"/>
  <c r="K41" i="87" s="1"/>
  <c r="K42" i="87" s="1"/>
  <c r="K43" i="87" s="1"/>
  <c r="K44" i="87" s="1"/>
  <c r="K45" i="87" s="1"/>
  <c r="K46" i="87" s="1"/>
  <c r="K47" i="87" s="1"/>
  <c r="K48" i="87" s="1"/>
  <c r="K49" i="87" s="1"/>
  <c r="K50" i="87" s="1"/>
  <c r="K51" i="87" s="1"/>
  <c r="K52" i="87" s="1"/>
  <c r="K53" i="87" s="1"/>
  <c r="K54" i="87" s="1"/>
  <c r="K55" i="87" s="1"/>
  <c r="K56" i="87" s="1"/>
  <c r="K57" i="87" s="1"/>
  <c r="K58" i="87" s="1"/>
  <c r="K59" i="87" s="1"/>
  <c r="K60" i="87" s="1"/>
  <c r="K61" i="87" s="1"/>
  <c r="K62" i="87" s="1"/>
  <c r="K63" i="87" s="1"/>
  <c r="K64" i="87" s="1"/>
  <c r="K65" i="87" s="1"/>
  <c r="K66" i="87" s="1"/>
  <c r="K67" i="87" s="1"/>
  <c r="K68" i="87" s="1"/>
  <c r="K69" i="87" s="1"/>
  <c r="K70" i="87" s="1"/>
  <c r="K71" i="87" s="1"/>
  <c r="K72" i="87" s="1"/>
  <c r="K73" i="87" s="1"/>
  <c r="K74" i="87" s="1"/>
  <c r="K75" i="87" s="1"/>
  <c r="K76" i="87" s="1"/>
  <c r="K77" i="87" s="1"/>
  <c r="K78" i="87" s="1"/>
  <c r="K79" i="87" s="1"/>
  <c r="K80" i="87" s="1"/>
  <c r="K81" i="87" s="1"/>
  <c r="K82" i="87" s="1"/>
  <c r="K83" i="87" s="1"/>
  <c r="K84" i="87" s="1"/>
  <c r="K85" i="87" s="1"/>
  <c r="K86" i="87" s="1"/>
  <c r="K87" i="87" s="1"/>
  <c r="K88" i="87" s="1"/>
  <c r="K89" i="87" s="1"/>
  <c r="K90" i="87" s="1"/>
  <c r="K91" i="87" s="1"/>
  <c r="K92" i="87" s="1"/>
  <c r="K93" i="87" s="1"/>
  <c r="K94" i="87" s="1"/>
  <c r="K95" i="87" s="1"/>
  <c r="K96" i="87" s="1"/>
  <c r="K97" i="87" s="1"/>
  <c r="K98" i="87" s="1"/>
  <c r="K99" i="87" s="1"/>
  <c r="K100" i="87" s="1"/>
  <c r="K101" i="87" s="1"/>
  <c r="K102" i="87" s="1"/>
  <c r="K103" i="87" s="1"/>
  <c r="K104" i="87" s="1"/>
  <c r="K105" i="87" s="1"/>
  <c r="K106" i="87" s="1"/>
  <c r="K107" i="87" s="1"/>
  <c r="K108" i="87" s="1"/>
  <c r="K109" i="87" s="1"/>
  <c r="K110" i="87" s="1"/>
  <c r="K111" i="87" s="1"/>
  <c r="K112" i="87" s="1"/>
  <c r="K113" i="87" s="1"/>
  <c r="K114" i="87" s="1"/>
  <c r="K115" i="87" s="1"/>
  <c r="K116" i="87" s="1"/>
  <c r="K117" i="87" s="1"/>
  <c r="K118" i="87" s="1"/>
  <c r="K119" i="87" s="1"/>
  <c r="K120" i="87" s="1"/>
  <c r="K121" i="87" s="1"/>
  <c r="K122" i="87" s="1"/>
  <c r="K123" i="87" s="1"/>
  <c r="K124" i="87" s="1"/>
  <c r="K125" i="87" s="1"/>
  <c r="K126" i="87" s="1"/>
  <c r="K127" i="87" s="1"/>
  <c r="K128" i="87" s="1"/>
  <c r="K129" i="87" s="1"/>
  <c r="K130" i="87" s="1"/>
  <c r="K131" i="87" s="1"/>
  <c r="K132" i="87" s="1"/>
  <c r="K133" i="87" s="1"/>
  <c r="K134" i="87" s="1"/>
  <c r="K135" i="87" s="1"/>
  <c r="K136" i="87" s="1"/>
  <c r="K137" i="87" s="1"/>
  <c r="K138" i="87" s="1"/>
  <c r="K139" i="87" s="1"/>
  <c r="K140" i="87" s="1"/>
  <c r="K141" i="87" s="1"/>
  <c r="K142" i="87" s="1"/>
  <c r="K143" i="87" s="1"/>
  <c r="K144" i="87" s="1"/>
  <c r="K145" i="87" s="1"/>
  <c r="K146" i="87" s="1"/>
  <c r="K147" i="87" s="1"/>
  <c r="K148" i="87" s="1"/>
  <c r="K149" i="87" s="1"/>
  <c r="K150" i="87" s="1"/>
  <c r="K151" i="87" s="1"/>
  <c r="K152" i="87" s="1"/>
  <c r="K153" i="87" s="1"/>
  <c r="K154" i="87" s="1"/>
  <c r="K155" i="87" s="1"/>
  <c r="K156" i="87" s="1"/>
  <c r="K157" i="87" s="1"/>
  <c r="K158" i="87" s="1"/>
  <c r="K159" i="87" s="1"/>
  <c r="K160" i="87" s="1"/>
  <c r="K161" i="87" s="1"/>
  <c r="K162" i="87" s="1"/>
  <c r="K163" i="87" s="1"/>
  <c r="K164" i="87" s="1"/>
  <c r="K165" i="87" s="1"/>
  <c r="K166" i="87" s="1"/>
  <c r="K167" i="87" s="1"/>
  <c r="K168" i="87" s="1"/>
  <c r="K169" i="87" s="1"/>
  <c r="K170" i="87" s="1"/>
  <c r="K171" i="87" s="1"/>
  <c r="K172" i="87" s="1"/>
  <c r="K173" i="87" s="1"/>
  <c r="K174" i="87" s="1"/>
  <c r="K175" i="87" s="1"/>
  <c r="K176" i="87" s="1"/>
  <c r="K177" i="87" s="1"/>
  <c r="K178" i="87" s="1"/>
  <c r="K179" i="87" s="1"/>
  <c r="K180" i="87" s="1"/>
  <c r="K181" i="87" s="1"/>
  <c r="K182" i="87" s="1"/>
  <c r="K183" i="87" s="1"/>
  <c r="K184" i="87" s="1"/>
  <c r="K185" i="87" s="1"/>
  <c r="K186" i="87" s="1"/>
  <c r="K187" i="87" s="1"/>
  <c r="K188" i="87" s="1"/>
  <c r="K189" i="87" s="1"/>
  <c r="K190" i="87" s="1"/>
  <c r="K191" i="87" s="1"/>
  <c r="K192" i="87" s="1"/>
  <c r="K193" i="87" s="1"/>
  <c r="K194" i="87" s="1"/>
  <c r="K195" i="87" s="1"/>
  <c r="K196" i="87" s="1"/>
  <c r="K197" i="87" s="1"/>
  <c r="K198" i="87" s="1"/>
  <c r="K199" i="87" s="1"/>
  <c r="K200" i="87" s="1"/>
  <c r="K201" i="87" s="1"/>
  <c r="K202" i="87" s="1"/>
  <c r="K203" i="87" s="1"/>
  <c r="K204" i="87" s="1"/>
  <c r="K205" i="87" s="1"/>
  <c r="K206" i="87" s="1"/>
  <c r="K207" i="87" s="1"/>
  <c r="K208" i="87" s="1"/>
  <c r="K209" i="87" s="1"/>
  <c r="K210" i="87" s="1"/>
  <c r="K211" i="87" s="1"/>
  <c r="K212" i="87" s="1"/>
  <c r="K213" i="87" s="1"/>
  <c r="K214" i="87" s="1"/>
  <c r="K215" i="87" s="1"/>
  <c r="K216" i="87" s="1"/>
  <c r="K217" i="87" s="1"/>
  <c r="K218" i="87" s="1"/>
  <c r="K219" i="87" s="1"/>
  <c r="K220" i="87" s="1"/>
  <c r="K221" i="87" s="1"/>
  <c r="K222" i="87" s="1"/>
  <c r="K223" i="87" s="1"/>
  <c r="K224" i="87" s="1"/>
  <c r="K225" i="87" s="1"/>
  <c r="K226" i="87" s="1"/>
  <c r="K227" i="87" s="1"/>
  <c r="K228" i="87" s="1"/>
  <c r="K229" i="87" s="1"/>
  <c r="K230" i="87" s="1"/>
  <c r="K231" i="87" s="1"/>
  <c r="K232" i="87" s="1"/>
  <c r="K233" i="87" s="1"/>
  <c r="K234" i="87" s="1"/>
  <c r="K235" i="87" s="1"/>
  <c r="K236" i="87" s="1"/>
  <c r="K237" i="87" s="1"/>
  <c r="K238" i="87" s="1"/>
  <c r="K239" i="87" s="1"/>
  <c r="K240" i="87" s="1"/>
  <c r="K241" i="87" s="1"/>
  <c r="K242" i="87" s="1"/>
  <c r="K243" i="87" s="1"/>
  <c r="K244" i="87" s="1"/>
  <c r="K245" i="87" s="1"/>
  <c r="K246" i="87" s="1"/>
  <c r="K247" i="87" s="1"/>
  <c r="K248" i="87" s="1"/>
  <c r="K249" i="87" s="1"/>
  <c r="K250" i="87" s="1"/>
  <c r="K251" i="87" s="1"/>
  <c r="K252" i="87" s="1"/>
  <c r="K253" i="87" s="1"/>
  <c r="K254" i="87" s="1"/>
  <c r="K255" i="87" s="1"/>
  <c r="K256" i="87" s="1"/>
  <c r="K257" i="87" s="1"/>
  <c r="K258" i="87" s="1"/>
  <c r="K259" i="87" s="1"/>
  <c r="K260" i="87" s="1"/>
  <c r="K261" i="87" s="1"/>
  <c r="K262" i="87" s="1"/>
  <c r="K263" i="87" s="1"/>
  <c r="K264" i="87" s="1"/>
  <c r="K265" i="87" s="1"/>
  <c r="K266" i="87" s="1"/>
  <c r="K267" i="87" s="1"/>
  <c r="K268" i="87" s="1"/>
  <c r="K269" i="87" s="1"/>
  <c r="K270" i="87" s="1"/>
  <c r="K271" i="87" s="1"/>
  <c r="K272" i="87" s="1"/>
  <c r="K273" i="87" s="1"/>
  <c r="K274" i="87" s="1"/>
  <c r="K275" i="87" s="1"/>
  <c r="K276" i="87" s="1"/>
  <c r="K277" i="87" s="1"/>
  <c r="K278" i="87" s="1"/>
  <c r="K279" i="87" s="1"/>
  <c r="K280" i="87" s="1"/>
  <c r="K281" i="87" s="1"/>
  <c r="K282" i="87" s="1"/>
  <c r="K283" i="87" s="1"/>
  <c r="K284" i="87" s="1"/>
  <c r="K285" i="87" s="1"/>
  <c r="K286" i="87" s="1"/>
  <c r="K287" i="87" s="1"/>
  <c r="K288" i="87" s="1"/>
  <c r="K289" i="87" s="1"/>
  <c r="K290" i="87" s="1"/>
  <c r="K291" i="87" s="1"/>
  <c r="K292" i="87" s="1"/>
  <c r="K293" i="87" s="1"/>
  <c r="K294" i="87" s="1"/>
  <c r="K295" i="87" s="1"/>
  <c r="K296" i="87" s="1"/>
  <c r="K297" i="87" s="1"/>
  <c r="K298" i="87" s="1"/>
  <c r="K299" i="87" s="1"/>
  <c r="K300" i="87" s="1"/>
  <c r="K301" i="87" s="1"/>
  <c r="K302" i="87" s="1"/>
  <c r="K303" i="87" s="1"/>
  <c r="K304" i="87" s="1"/>
  <c r="K305" i="87" s="1"/>
  <c r="K306" i="87" s="1"/>
  <c r="K307" i="87" s="1"/>
  <c r="K308" i="87" s="1"/>
  <c r="K309" i="87" s="1"/>
  <c r="K310" i="87" s="1"/>
  <c r="K311" i="87" s="1"/>
  <c r="K312" i="87" s="1"/>
  <c r="K313" i="87" s="1"/>
  <c r="K314" i="87" s="1"/>
  <c r="K315" i="87" s="1"/>
  <c r="K316" i="87" s="1"/>
  <c r="K317" i="87" s="1"/>
  <c r="K318" i="87" s="1"/>
  <c r="K319" i="87" s="1"/>
  <c r="K320" i="87" s="1"/>
  <c r="K321" i="87" s="1"/>
  <c r="K322" i="87" s="1"/>
  <c r="K323" i="87" s="1"/>
  <c r="K324" i="87" s="1"/>
  <c r="K325" i="87" s="1"/>
  <c r="K326" i="87" s="1"/>
  <c r="K327" i="87" s="1"/>
  <c r="K328" i="87" s="1"/>
  <c r="K329" i="87" s="1"/>
  <c r="K330" i="87" s="1"/>
  <c r="K331" i="87" s="1"/>
  <c r="K332" i="87" s="1"/>
  <c r="K333" i="87" s="1"/>
  <c r="K334" i="87" s="1"/>
  <c r="I4" i="87"/>
  <c r="I5" i="87" s="1"/>
  <c r="I6" i="87" s="1"/>
  <c r="I7" i="87" s="1"/>
  <c r="I8" i="87" s="1"/>
  <c r="I9" i="87" s="1"/>
  <c r="I10" i="87" s="1"/>
  <c r="I11" i="87" s="1"/>
  <c r="I12" i="87" s="1"/>
  <c r="I13" i="87" s="1"/>
  <c r="I14" i="87" s="1"/>
  <c r="I15" i="87" s="1"/>
  <c r="I16" i="87" s="1"/>
  <c r="I17" i="87" s="1"/>
  <c r="I18" i="87" s="1"/>
  <c r="I19" i="87" s="1"/>
  <c r="I20" i="87" s="1"/>
  <c r="I21" i="87" s="1"/>
  <c r="I22" i="87" s="1"/>
  <c r="I23" i="87" s="1"/>
  <c r="I24" i="87" s="1"/>
  <c r="I25" i="87" s="1"/>
  <c r="I26" i="87" s="1"/>
  <c r="I27" i="87" s="1"/>
  <c r="I28" i="87" s="1"/>
  <c r="I29" i="87" s="1"/>
  <c r="I30" i="87" s="1"/>
  <c r="I31" i="87" s="1"/>
  <c r="I32" i="87" s="1"/>
  <c r="I33" i="87" s="1"/>
  <c r="I34" i="87" s="1"/>
  <c r="I35" i="87" s="1"/>
  <c r="I36" i="87" s="1"/>
  <c r="I37" i="87" s="1"/>
  <c r="I38" i="87" s="1"/>
  <c r="I39" i="87" s="1"/>
  <c r="I40" i="87" s="1"/>
  <c r="I41" i="87" s="1"/>
  <c r="I42" i="87" s="1"/>
  <c r="I43" i="87" s="1"/>
  <c r="I44" i="87" s="1"/>
  <c r="I45" i="87" s="1"/>
  <c r="I46" i="87" s="1"/>
  <c r="I47" i="87" s="1"/>
  <c r="I48" i="87" s="1"/>
  <c r="I49" i="87" s="1"/>
  <c r="I50" i="87" s="1"/>
  <c r="I51" i="87" s="1"/>
  <c r="I52" i="87" s="1"/>
  <c r="I53" i="87" s="1"/>
  <c r="I54" i="87" s="1"/>
  <c r="I55" i="87" s="1"/>
  <c r="I56" i="87" s="1"/>
  <c r="I57" i="87" s="1"/>
  <c r="I58" i="87" s="1"/>
  <c r="I59" i="87" s="1"/>
  <c r="I60" i="87" s="1"/>
  <c r="I61" i="87" s="1"/>
  <c r="I62" i="87" s="1"/>
  <c r="I63" i="87" s="1"/>
  <c r="I64" i="87" s="1"/>
  <c r="I65" i="87" s="1"/>
  <c r="I66" i="87" s="1"/>
  <c r="I67" i="87" s="1"/>
  <c r="I68" i="87" s="1"/>
  <c r="I69" i="87" s="1"/>
  <c r="I70" i="87" s="1"/>
  <c r="I71" i="87" s="1"/>
  <c r="I72" i="87" s="1"/>
  <c r="I73" i="87" s="1"/>
  <c r="I74" i="87" s="1"/>
  <c r="I75" i="87" s="1"/>
  <c r="I76" i="87" s="1"/>
  <c r="I77" i="87" s="1"/>
  <c r="I78" i="87" s="1"/>
  <c r="I79" i="87" s="1"/>
  <c r="I80" i="87" s="1"/>
  <c r="I81" i="87" s="1"/>
  <c r="I82" i="87" s="1"/>
  <c r="I83" i="87" s="1"/>
  <c r="I84" i="87" s="1"/>
  <c r="I85" i="87" s="1"/>
  <c r="I86" i="87" s="1"/>
  <c r="I87" i="87" s="1"/>
  <c r="I88" i="87" s="1"/>
  <c r="I89" i="87" s="1"/>
  <c r="I90" i="87" s="1"/>
  <c r="I91" i="87" s="1"/>
  <c r="I92" i="87" s="1"/>
  <c r="I93" i="87" s="1"/>
  <c r="I94" i="87" s="1"/>
  <c r="I95" i="87" s="1"/>
  <c r="I96" i="87" s="1"/>
  <c r="I97" i="87" s="1"/>
  <c r="I98" i="87" s="1"/>
  <c r="I99" i="87" s="1"/>
  <c r="I100" i="87" s="1"/>
  <c r="I101" i="87" s="1"/>
  <c r="I102" i="87" s="1"/>
  <c r="I103" i="87" s="1"/>
  <c r="I104" i="87" s="1"/>
  <c r="I105" i="87" s="1"/>
  <c r="I106" i="87" s="1"/>
  <c r="I107" i="87" s="1"/>
  <c r="I108" i="87" s="1"/>
  <c r="I109" i="87" s="1"/>
  <c r="I110" i="87" s="1"/>
  <c r="I111" i="87" s="1"/>
  <c r="I112" i="87" s="1"/>
  <c r="I113" i="87" s="1"/>
  <c r="I114" i="87" s="1"/>
  <c r="I115" i="87" s="1"/>
  <c r="I116" i="87" s="1"/>
  <c r="I117" i="87" s="1"/>
  <c r="I118" i="87" s="1"/>
  <c r="I119" i="87" s="1"/>
  <c r="I120" i="87" s="1"/>
  <c r="I121" i="87" s="1"/>
  <c r="I122" i="87" s="1"/>
  <c r="I123" i="87" s="1"/>
  <c r="I124" i="87" s="1"/>
  <c r="I125" i="87" s="1"/>
  <c r="I126" i="87" s="1"/>
  <c r="I127" i="87" s="1"/>
  <c r="I128" i="87" s="1"/>
  <c r="I129" i="87" s="1"/>
  <c r="I130" i="87" s="1"/>
  <c r="I131" i="87" s="1"/>
  <c r="I132" i="87" s="1"/>
  <c r="I133" i="87" s="1"/>
  <c r="I134" i="87" s="1"/>
  <c r="I135" i="87" s="1"/>
  <c r="I136" i="87" s="1"/>
  <c r="I137" i="87" s="1"/>
  <c r="I138" i="87" s="1"/>
  <c r="I139" i="87" s="1"/>
  <c r="I140" i="87" s="1"/>
  <c r="I141" i="87" s="1"/>
  <c r="I142" i="87" s="1"/>
  <c r="I143" i="87" s="1"/>
  <c r="I144" i="87" s="1"/>
  <c r="I145" i="87" s="1"/>
  <c r="I146" i="87" s="1"/>
  <c r="I147" i="87" s="1"/>
  <c r="I148" i="87" s="1"/>
  <c r="I149" i="87" s="1"/>
  <c r="I150" i="87" s="1"/>
  <c r="I151" i="87" s="1"/>
  <c r="I152" i="87" s="1"/>
  <c r="I153" i="87" s="1"/>
  <c r="I154" i="87" s="1"/>
  <c r="I155" i="87" s="1"/>
  <c r="I156" i="87" s="1"/>
  <c r="I157" i="87" s="1"/>
  <c r="I158" i="87" s="1"/>
  <c r="I159" i="87" s="1"/>
  <c r="I160" i="87" s="1"/>
  <c r="I161" i="87" s="1"/>
  <c r="I162" i="87" s="1"/>
  <c r="I163" i="87" s="1"/>
  <c r="I164" i="87" s="1"/>
  <c r="I165" i="87" s="1"/>
  <c r="I166" i="87" s="1"/>
  <c r="I167" i="87" s="1"/>
  <c r="I168" i="87" s="1"/>
  <c r="I169" i="87" s="1"/>
  <c r="I170" i="87" s="1"/>
  <c r="I171" i="87" s="1"/>
  <c r="I172" i="87" s="1"/>
  <c r="I173" i="87" s="1"/>
  <c r="I174" i="87" s="1"/>
  <c r="I175" i="87" s="1"/>
  <c r="I176" i="87" s="1"/>
  <c r="I177" i="87" s="1"/>
  <c r="I178" i="87" s="1"/>
  <c r="I179" i="87" s="1"/>
  <c r="I180" i="87" s="1"/>
  <c r="I181" i="87" s="1"/>
  <c r="I182" i="87" s="1"/>
  <c r="I183" i="87" s="1"/>
  <c r="I184" i="87" s="1"/>
  <c r="I185" i="87" s="1"/>
  <c r="I186" i="87" s="1"/>
  <c r="I187" i="87" s="1"/>
  <c r="I188" i="87" s="1"/>
  <c r="I189" i="87" s="1"/>
  <c r="I190" i="87" s="1"/>
  <c r="I191" i="87" s="1"/>
  <c r="I192" i="87" s="1"/>
  <c r="I193" i="87" s="1"/>
  <c r="I194" i="87" s="1"/>
  <c r="I195" i="87" s="1"/>
  <c r="I196" i="87" s="1"/>
  <c r="I197" i="87" s="1"/>
  <c r="I198" i="87" s="1"/>
  <c r="I199" i="87" s="1"/>
  <c r="I200" i="87" s="1"/>
  <c r="I201" i="87" s="1"/>
  <c r="I202" i="87" s="1"/>
  <c r="I203" i="87" s="1"/>
  <c r="I204" i="87" s="1"/>
  <c r="I205" i="87" s="1"/>
  <c r="I206" i="87" s="1"/>
  <c r="I207" i="87" s="1"/>
  <c r="I208" i="87" s="1"/>
  <c r="I209" i="87" s="1"/>
  <c r="I210" i="87" s="1"/>
  <c r="I211" i="87" s="1"/>
  <c r="I212" i="87" s="1"/>
  <c r="I213" i="87" s="1"/>
  <c r="I214" i="87" s="1"/>
  <c r="I215" i="87" s="1"/>
  <c r="I216" i="87" s="1"/>
  <c r="I217" i="87" s="1"/>
  <c r="I218" i="87" s="1"/>
  <c r="I219" i="87" s="1"/>
  <c r="I220" i="87" s="1"/>
  <c r="I221" i="87" s="1"/>
  <c r="I222" i="87" s="1"/>
  <c r="I223" i="87" s="1"/>
  <c r="I224" i="87" s="1"/>
  <c r="I225" i="87" s="1"/>
  <c r="I226" i="87" s="1"/>
  <c r="I227" i="87" s="1"/>
  <c r="I228" i="87" s="1"/>
  <c r="I229" i="87" s="1"/>
  <c r="I230" i="87" s="1"/>
  <c r="I231" i="87" s="1"/>
  <c r="I232" i="87" s="1"/>
  <c r="I233" i="87" s="1"/>
  <c r="I234" i="87" s="1"/>
  <c r="I235" i="87" s="1"/>
  <c r="I236" i="87" s="1"/>
  <c r="I237" i="87" s="1"/>
  <c r="I238" i="87" s="1"/>
  <c r="I239" i="87" s="1"/>
  <c r="I240" i="87" s="1"/>
  <c r="I241" i="87" s="1"/>
  <c r="I242" i="87" s="1"/>
  <c r="I243" i="87" s="1"/>
  <c r="I244" i="87" s="1"/>
  <c r="I245" i="87" s="1"/>
  <c r="I246" i="87" s="1"/>
  <c r="I247" i="87" s="1"/>
  <c r="I248" i="87" s="1"/>
  <c r="I249" i="87" s="1"/>
  <c r="I250" i="87" s="1"/>
  <c r="I251" i="87" s="1"/>
  <c r="I252" i="87" s="1"/>
  <c r="I253" i="87" s="1"/>
  <c r="I254" i="87" s="1"/>
  <c r="I255" i="87" s="1"/>
  <c r="I256" i="87" s="1"/>
  <c r="I257" i="87" s="1"/>
  <c r="I258" i="87" s="1"/>
  <c r="I259" i="87" s="1"/>
  <c r="I260" i="87" s="1"/>
  <c r="I261" i="87" s="1"/>
  <c r="I262" i="87" s="1"/>
  <c r="I263" i="87" s="1"/>
  <c r="I264" i="87" s="1"/>
  <c r="I265" i="87" s="1"/>
  <c r="I266" i="87" s="1"/>
  <c r="I267" i="87" s="1"/>
  <c r="I268" i="87" s="1"/>
  <c r="I269" i="87" s="1"/>
  <c r="I270" i="87" s="1"/>
  <c r="I271" i="87" s="1"/>
  <c r="I272" i="87" s="1"/>
  <c r="I273" i="87" s="1"/>
  <c r="I274" i="87" s="1"/>
  <c r="I275" i="87" s="1"/>
  <c r="I276" i="87" s="1"/>
  <c r="I277" i="87" s="1"/>
  <c r="I278" i="87" s="1"/>
  <c r="I279" i="87" s="1"/>
  <c r="I280" i="87" s="1"/>
  <c r="I281" i="87" s="1"/>
  <c r="I282" i="87" s="1"/>
  <c r="I283" i="87" s="1"/>
  <c r="I284" i="87" s="1"/>
  <c r="I285" i="87" s="1"/>
  <c r="I286" i="87" s="1"/>
  <c r="I287" i="87" s="1"/>
  <c r="I288" i="87" s="1"/>
  <c r="I289" i="87" s="1"/>
  <c r="I290" i="87" s="1"/>
  <c r="I291" i="87" s="1"/>
  <c r="I292" i="87" s="1"/>
  <c r="I293" i="87" s="1"/>
  <c r="I294" i="87" s="1"/>
  <c r="I295" i="87" s="1"/>
  <c r="I296" i="87" s="1"/>
  <c r="I297" i="87" s="1"/>
  <c r="I298" i="87" s="1"/>
  <c r="I299" i="87" s="1"/>
  <c r="I300" i="87" s="1"/>
  <c r="I301" i="87" s="1"/>
  <c r="I302" i="87" s="1"/>
  <c r="I303" i="87" s="1"/>
  <c r="I304" i="87" s="1"/>
  <c r="I305" i="87" s="1"/>
  <c r="I306" i="87" s="1"/>
  <c r="I307" i="87" s="1"/>
  <c r="I308" i="87" s="1"/>
  <c r="I309" i="87" s="1"/>
  <c r="I310" i="87" s="1"/>
  <c r="I311" i="87" s="1"/>
  <c r="I312" i="87" s="1"/>
  <c r="I313" i="87" s="1"/>
  <c r="I314" i="87" s="1"/>
  <c r="I315" i="87" s="1"/>
  <c r="I316" i="87" s="1"/>
  <c r="I317" i="87" s="1"/>
  <c r="I318" i="87" s="1"/>
  <c r="I319" i="87" s="1"/>
  <c r="I320" i="87" s="1"/>
  <c r="I321" i="87" s="1"/>
  <c r="I322" i="87" s="1"/>
  <c r="I323" i="87" s="1"/>
  <c r="I324" i="87" s="1"/>
  <c r="I325" i="87" s="1"/>
  <c r="I326" i="87" s="1"/>
  <c r="I327" i="87" s="1"/>
  <c r="I328" i="87" s="1"/>
  <c r="I329" i="87" s="1"/>
  <c r="I330" i="87" s="1"/>
  <c r="I331" i="87" s="1"/>
  <c r="I332" i="87" s="1"/>
  <c r="I333" i="87" s="1"/>
  <c r="I334" i="87" s="1"/>
  <c r="G5" i="87"/>
  <c r="G6" i="87" s="1"/>
  <c r="G7" i="87" s="1"/>
  <c r="G8" i="87" s="1"/>
  <c r="G9" i="87" s="1"/>
  <c r="G10" i="87" s="1"/>
  <c r="G11" i="87" s="1"/>
  <c r="G12" i="87" s="1"/>
  <c r="G13" i="87" s="1"/>
  <c r="G14" i="87" s="1"/>
  <c r="G15" i="87" s="1"/>
  <c r="G16" i="87" s="1"/>
  <c r="G17" i="87" s="1"/>
  <c r="G18" i="87" s="1"/>
  <c r="G19" i="87" s="1"/>
  <c r="G20" i="87" s="1"/>
  <c r="G21" i="87" s="1"/>
  <c r="G22" i="87" s="1"/>
  <c r="G23" i="87" s="1"/>
  <c r="G24" i="87" s="1"/>
  <c r="G25" i="87" s="1"/>
  <c r="G26" i="87" s="1"/>
  <c r="G27" i="87" s="1"/>
  <c r="G28" i="87" s="1"/>
  <c r="G29" i="87" s="1"/>
  <c r="G30" i="87" s="1"/>
  <c r="G31" i="87" s="1"/>
  <c r="G32" i="87" s="1"/>
  <c r="G33" i="87" s="1"/>
  <c r="G34" i="87" s="1"/>
  <c r="G35" i="87" s="1"/>
  <c r="G36" i="87" s="1"/>
  <c r="G37" i="87" s="1"/>
  <c r="G38" i="87" s="1"/>
  <c r="G39" i="87" s="1"/>
  <c r="G40" i="87" s="1"/>
  <c r="G41" i="87" s="1"/>
  <c r="G42" i="87" s="1"/>
  <c r="G43" i="87" s="1"/>
  <c r="G44" i="87" s="1"/>
  <c r="G45" i="87" s="1"/>
  <c r="G46" i="87" s="1"/>
  <c r="G47" i="87" s="1"/>
  <c r="G48" i="87" s="1"/>
  <c r="G49" i="87" s="1"/>
  <c r="G50" i="87" s="1"/>
  <c r="G51" i="87" s="1"/>
  <c r="G52" i="87" s="1"/>
  <c r="G53" i="87" s="1"/>
  <c r="G54" i="87" s="1"/>
  <c r="G55" i="87" s="1"/>
  <c r="G56" i="87" s="1"/>
  <c r="G57" i="87" s="1"/>
  <c r="G58" i="87" s="1"/>
  <c r="G59" i="87" s="1"/>
  <c r="G60" i="87" s="1"/>
  <c r="G61" i="87" s="1"/>
  <c r="G62" i="87" s="1"/>
  <c r="G63" i="87" s="1"/>
  <c r="G64" i="87" s="1"/>
  <c r="G65" i="87" s="1"/>
  <c r="G66" i="87" s="1"/>
  <c r="G67" i="87" s="1"/>
  <c r="G68" i="87" s="1"/>
  <c r="G69" i="87" s="1"/>
  <c r="G70" i="87" s="1"/>
  <c r="G71" i="87" s="1"/>
  <c r="G72" i="87" s="1"/>
  <c r="G73" i="87" s="1"/>
  <c r="G74" i="87" s="1"/>
  <c r="G75" i="87" s="1"/>
  <c r="G76" i="87" s="1"/>
  <c r="G77" i="87" s="1"/>
  <c r="G78" i="87" s="1"/>
  <c r="G79" i="87" s="1"/>
  <c r="G80" i="87" s="1"/>
  <c r="G81" i="87" s="1"/>
  <c r="G82" i="87" s="1"/>
  <c r="G83" i="87" s="1"/>
  <c r="G84" i="87" s="1"/>
  <c r="G85" i="87" s="1"/>
  <c r="G86" i="87" s="1"/>
  <c r="G87" i="87" s="1"/>
  <c r="G88" i="87" s="1"/>
  <c r="G89" i="87" s="1"/>
  <c r="G90" i="87" s="1"/>
  <c r="G91" i="87" s="1"/>
  <c r="G92" i="87" s="1"/>
  <c r="G93" i="87" s="1"/>
  <c r="G94" i="87" s="1"/>
  <c r="G95" i="87" s="1"/>
  <c r="G96" i="87" s="1"/>
  <c r="G97" i="87" s="1"/>
  <c r="G98" i="87" s="1"/>
  <c r="G99" i="87" s="1"/>
  <c r="G100" i="87" s="1"/>
  <c r="G101" i="87" s="1"/>
  <c r="G102" i="87" s="1"/>
  <c r="G103" i="87" s="1"/>
  <c r="G104" i="87" s="1"/>
  <c r="G105" i="87" s="1"/>
  <c r="G106" i="87" s="1"/>
  <c r="G107" i="87" s="1"/>
  <c r="G108" i="87" s="1"/>
  <c r="G109" i="87" s="1"/>
  <c r="G110" i="87" s="1"/>
  <c r="G111" i="87" s="1"/>
  <c r="G112" i="87" s="1"/>
  <c r="G113" i="87" s="1"/>
  <c r="G114" i="87" s="1"/>
  <c r="G115" i="87" s="1"/>
  <c r="G116" i="87" s="1"/>
  <c r="G117" i="87" s="1"/>
  <c r="G118" i="87" s="1"/>
  <c r="G119" i="87" s="1"/>
  <c r="G120" i="87" s="1"/>
  <c r="G121" i="87" s="1"/>
  <c r="G122" i="87" s="1"/>
  <c r="G123" i="87" s="1"/>
  <c r="G124" i="87" s="1"/>
  <c r="G125" i="87" s="1"/>
  <c r="G126" i="87" s="1"/>
  <c r="G127" i="87" s="1"/>
  <c r="G128" i="87" s="1"/>
  <c r="G129" i="87" s="1"/>
  <c r="G130" i="87" s="1"/>
  <c r="G131" i="87" s="1"/>
  <c r="G132" i="87" s="1"/>
  <c r="G133" i="87" s="1"/>
  <c r="G134" i="87" s="1"/>
  <c r="G135" i="87" s="1"/>
  <c r="G136" i="87" s="1"/>
  <c r="G137" i="87" s="1"/>
  <c r="G138" i="87" s="1"/>
  <c r="G139" i="87" s="1"/>
  <c r="G140" i="87" s="1"/>
  <c r="G141" i="87" s="1"/>
  <c r="G142" i="87" s="1"/>
  <c r="G143" i="87" s="1"/>
  <c r="G144" i="87" s="1"/>
  <c r="G145" i="87" s="1"/>
  <c r="G146" i="87" s="1"/>
  <c r="G147" i="87" s="1"/>
  <c r="G148" i="87" s="1"/>
  <c r="G149" i="87" s="1"/>
  <c r="G150" i="87" s="1"/>
  <c r="G151" i="87" s="1"/>
  <c r="G152" i="87" s="1"/>
  <c r="G153" i="87" s="1"/>
  <c r="G154" i="87" s="1"/>
  <c r="G155" i="87" s="1"/>
  <c r="G156" i="87" s="1"/>
  <c r="G157" i="87" s="1"/>
  <c r="G158" i="87" s="1"/>
  <c r="G159" i="87" s="1"/>
  <c r="G160" i="87" s="1"/>
  <c r="G161" i="87" s="1"/>
  <c r="G162" i="87" s="1"/>
  <c r="G163" i="87" s="1"/>
  <c r="G164" i="87" s="1"/>
  <c r="G165" i="87" s="1"/>
  <c r="G166" i="87" s="1"/>
  <c r="G167" i="87" s="1"/>
  <c r="G168" i="87" s="1"/>
  <c r="G169" i="87" s="1"/>
  <c r="G170" i="87" s="1"/>
  <c r="G171" i="87" s="1"/>
  <c r="G172" i="87" s="1"/>
  <c r="G173" i="87" s="1"/>
  <c r="G174" i="87" s="1"/>
  <c r="G175" i="87" s="1"/>
  <c r="G176" i="87" s="1"/>
  <c r="G177" i="87" s="1"/>
  <c r="G178" i="87" s="1"/>
  <c r="G179" i="87" s="1"/>
  <c r="G180" i="87" s="1"/>
  <c r="G181" i="87" s="1"/>
  <c r="G182" i="87" s="1"/>
  <c r="G183" i="87" s="1"/>
  <c r="G184" i="87" s="1"/>
  <c r="G185" i="87" s="1"/>
  <c r="G186" i="87" s="1"/>
  <c r="G187" i="87" s="1"/>
  <c r="G188" i="87" s="1"/>
  <c r="G189" i="87" s="1"/>
  <c r="G190" i="87" s="1"/>
  <c r="G191" i="87" s="1"/>
  <c r="G192" i="87" s="1"/>
  <c r="G193" i="87" s="1"/>
  <c r="G194" i="87" s="1"/>
  <c r="G195" i="87" s="1"/>
  <c r="G196" i="87" s="1"/>
  <c r="G197" i="87" s="1"/>
  <c r="G198" i="87" s="1"/>
  <c r="G199" i="87" s="1"/>
  <c r="G200" i="87" s="1"/>
  <c r="G201" i="87" s="1"/>
  <c r="G202" i="87" s="1"/>
  <c r="G203" i="87" s="1"/>
  <c r="G204" i="87" s="1"/>
  <c r="G205" i="87" s="1"/>
  <c r="G206" i="87" s="1"/>
  <c r="G207" i="87" s="1"/>
  <c r="G208" i="87" s="1"/>
  <c r="G209" i="87" s="1"/>
  <c r="G210" i="87" s="1"/>
  <c r="G211" i="87" s="1"/>
  <c r="G212" i="87" s="1"/>
  <c r="G213" i="87" s="1"/>
  <c r="G214" i="87" s="1"/>
  <c r="G215" i="87" s="1"/>
  <c r="G216" i="87" s="1"/>
  <c r="G217" i="87" s="1"/>
  <c r="G218" i="87" s="1"/>
  <c r="G219" i="87" s="1"/>
  <c r="G220" i="87" s="1"/>
  <c r="G221" i="87" s="1"/>
  <c r="G222" i="87" s="1"/>
  <c r="G223" i="87" s="1"/>
  <c r="G224" i="87" s="1"/>
  <c r="G225" i="87" s="1"/>
  <c r="G226" i="87" s="1"/>
  <c r="G227" i="87" s="1"/>
  <c r="G228" i="87" s="1"/>
  <c r="G229" i="87" s="1"/>
  <c r="G230" i="87" s="1"/>
  <c r="G231" i="87" s="1"/>
  <c r="G232" i="87" s="1"/>
  <c r="G233" i="87" s="1"/>
  <c r="G234" i="87" s="1"/>
  <c r="G235" i="87" s="1"/>
  <c r="G236" i="87" s="1"/>
  <c r="G237" i="87" s="1"/>
  <c r="G238" i="87" s="1"/>
  <c r="G239" i="87" s="1"/>
  <c r="G240" i="87" s="1"/>
  <c r="G241" i="87" s="1"/>
  <c r="G242" i="87" s="1"/>
  <c r="G243" i="87" s="1"/>
  <c r="G244" i="87" s="1"/>
  <c r="G245" i="87" s="1"/>
  <c r="G246" i="87" s="1"/>
  <c r="G247" i="87" s="1"/>
  <c r="G248" i="87" s="1"/>
  <c r="G249" i="87" s="1"/>
  <c r="G250" i="87" s="1"/>
  <c r="G251" i="87" s="1"/>
  <c r="G252" i="87" s="1"/>
  <c r="G253" i="87" s="1"/>
  <c r="G254" i="87" s="1"/>
  <c r="G255" i="87" s="1"/>
  <c r="G256" i="87" s="1"/>
  <c r="G257" i="87" s="1"/>
  <c r="G258" i="87" s="1"/>
  <c r="G259" i="87" s="1"/>
  <c r="G260" i="87" s="1"/>
  <c r="G261" i="87" s="1"/>
  <c r="G262" i="87" s="1"/>
  <c r="G263" i="87" s="1"/>
  <c r="G264" i="87" s="1"/>
  <c r="G265" i="87" s="1"/>
  <c r="G266" i="87" s="1"/>
  <c r="G267" i="87" s="1"/>
  <c r="G268" i="87" s="1"/>
  <c r="G269" i="87" s="1"/>
  <c r="G270" i="87" s="1"/>
  <c r="G271" i="87" s="1"/>
  <c r="G272" i="87" s="1"/>
  <c r="G273" i="87" s="1"/>
  <c r="G274" i="87" s="1"/>
  <c r="G275" i="87" s="1"/>
  <c r="G276" i="87" s="1"/>
  <c r="G277" i="87" s="1"/>
  <c r="G278" i="87" s="1"/>
  <c r="G279" i="87" s="1"/>
  <c r="G280" i="87" s="1"/>
  <c r="G281" i="87" s="1"/>
  <c r="G282" i="87" s="1"/>
  <c r="G283" i="87" s="1"/>
  <c r="G284" i="87" s="1"/>
  <c r="G285" i="87" s="1"/>
  <c r="G286" i="87" s="1"/>
  <c r="G287" i="87" s="1"/>
  <c r="G288" i="87" s="1"/>
  <c r="G289" i="87" s="1"/>
  <c r="G290" i="87" s="1"/>
  <c r="G291" i="87" s="1"/>
  <c r="G292" i="87" s="1"/>
  <c r="G293" i="87" s="1"/>
  <c r="G294" i="87" s="1"/>
  <c r="G295" i="87" s="1"/>
  <c r="G296" i="87" s="1"/>
  <c r="G297" i="87" s="1"/>
  <c r="G298" i="87" s="1"/>
  <c r="G299" i="87" s="1"/>
  <c r="G300" i="87" s="1"/>
  <c r="G301" i="87" s="1"/>
  <c r="G302" i="87" s="1"/>
  <c r="G303" i="87" s="1"/>
  <c r="G304" i="87" s="1"/>
  <c r="G305" i="87" s="1"/>
  <c r="G306" i="87" s="1"/>
  <c r="G307" i="87" s="1"/>
  <c r="G308" i="87" s="1"/>
  <c r="G309" i="87" s="1"/>
  <c r="G310" i="87" s="1"/>
  <c r="G311" i="87" s="1"/>
  <c r="G312" i="87" s="1"/>
  <c r="G313" i="87" s="1"/>
  <c r="G314" i="87" s="1"/>
  <c r="G315" i="87" s="1"/>
  <c r="G316" i="87" s="1"/>
  <c r="G317" i="87" s="1"/>
  <c r="G318" i="87" s="1"/>
  <c r="G319" i="87" s="1"/>
  <c r="G320" i="87" s="1"/>
  <c r="G321" i="87" s="1"/>
  <c r="G322" i="87" s="1"/>
  <c r="G323" i="87" s="1"/>
  <c r="G324" i="87" s="1"/>
  <c r="G325" i="87" s="1"/>
  <c r="G326" i="87" s="1"/>
  <c r="G327" i="87" s="1"/>
  <c r="G328" i="87" s="1"/>
  <c r="G329" i="87" s="1"/>
  <c r="G330" i="87" s="1"/>
  <c r="G331" i="87" s="1"/>
  <c r="G332" i="87" s="1"/>
  <c r="G333" i="87" s="1"/>
  <c r="G334" i="87" s="1"/>
  <c r="I335" i="87" l="1"/>
  <c r="I337" i="87" s="1"/>
  <c r="I336" i="87"/>
  <c r="K335" i="87"/>
  <c r="K337" i="87" s="1"/>
  <c r="K336" i="87"/>
  <c r="G335" i="87"/>
  <c r="G337" i="87" s="1"/>
  <c r="G336" i="87"/>
  <c r="J335" i="87"/>
  <c r="J337" i="87" s="1"/>
  <c r="J336" i="87"/>
</calcChain>
</file>

<file path=xl/sharedStrings.xml><?xml version="1.0" encoding="utf-8"?>
<sst xmlns="http://schemas.openxmlformats.org/spreadsheetml/2006/main" count="143" uniqueCount="23">
  <si>
    <t>日付</t>
    <rPh sb="0" eb="2">
      <t>ヒヅケ</t>
    </rPh>
    <phoneticPr fontId="18"/>
  </si>
  <si>
    <t>米ドル／円</t>
    <phoneticPr fontId="18"/>
  </si>
  <si>
    <t>S&amp;P500</t>
    <phoneticPr fontId="18"/>
  </si>
  <si>
    <t>換算後</t>
    <rPh sb="0" eb="3">
      <t>カンサンゴ</t>
    </rPh>
    <phoneticPr fontId="18"/>
  </si>
  <si>
    <t>元の値</t>
    <rPh sb="0" eb="1">
      <t>モト</t>
    </rPh>
    <rPh sb="2" eb="3">
      <t>アタイ</t>
    </rPh>
    <phoneticPr fontId="18"/>
  </si>
  <si>
    <t>USAgg</t>
    <phoneticPr fontId="18"/>
  </si>
  <si>
    <t>GlobalAgg</t>
    <phoneticPr fontId="18"/>
  </si>
  <si>
    <t>S&amp;P500TR</t>
    <phoneticPr fontId="18"/>
  </si>
  <si>
    <t>資産額（4％）</t>
    <rPh sb="0" eb="2">
      <t>シサン</t>
    </rPh>
    <rPh sb="2" eb="3">
      <t>ガク</t>
    </rPh>
    <phoneticPr fontId="18"/>
  </si>
  <si>
    <t>S&amp;P500（配当込み）</t>
    <rPh sb="7" eb="9">
      <t>ハイトウ</t>
    </rPh>
    <rPh sb="9" eb="10">
      <t>コ</t>
    </rPh>
    <phoneticPr fontId="18"/>
  </si>
  <si>
    <t>株式100</t>
    <rPh sb="0" eb="2">
      <t>カブシキ</t>
    </rPh>
    <phoneticPr fontId="18"/>
  </si>
  <si>
    <t>債券100</t>
    <rPh sb="0" eb="2">
      <t>サイケン</t>
    </rPh>
    <phoneticPr fontId="18"/>
  </si>
  <si>
    <t>株式75債券25</t>
    <rPh sb="0" eb="2">
      <t>カブシキ</t>
    </rPh>
    <rPh sb="4" eb="6">
      <t>サイケン</t>
    </rPh>
    <phoneticPr fontId="18"/>
  </si>
  <si>
    <t>株式50債券50</t>
    <rPh sb="0" eb="2">
      <t>カブシキ</t>
    </rPh>
    <rPh sb="4" eb="6">
      <t>サイケン</t>
    </rPh>
    <phoneticPr fontId="18"/>
  </si>
  <si>
    <t>株式25債券75</t>
    <rPh sb="0" eb="2">
      <t>カブシキ</t>
    </rPh>
    <rPh sb="4" eb="6">
      <t>サイケン</t>
    </rPh>
    <phoneticPr fontId="18"/>
  </si>
  <si>
    <t>MSACWITR</t>
    <phoneticPr fontId="18"/>
  </si>
  <si>
    <t>ACWI</t>
    <phoneticPr fontId="18"/>
  </si>
  <si>
    <t>オルカン（配当込み）</t>
    <phoneticPr fontId="18"/>
  </si>
  <si>
    <t>オルカン</t>
    <phoneticPr fontId="18"/>
  </si>
  <si>
    <t>株式80債券20</t>
    <rPh sb="0" eb="2">
      <t>カブシキ</t>
    </rPh>
    <rPh sb="4" eb="6">
      <t>サイケン</t>
    </rPh>
    <phoneticPr fontId="18"/>
  </si>
  <si>
    <t>株式90債券10</t>
    <rPh sb="0" eb="2">
      <t>カブシキ</t>
    </rPh>
    <rPh sb="4" eb="6">
      <t>サイケン</t>
    </rPh>
    <phoneticPr fontId="18"/>
  </si>
  <si>
    <t>株式70債券30</t>
    <rPh sb="0" eb="2">
      <t>カブシキ</t>
    </rPh>
    <rPh sb="4" eb="6">
      <t>サイケン</t>
    </rPh>
    <phoneticPr fontId="18"/>
  </si>
  <si>
    <t>株式60債券40</t>
    <rPh sb="0" eb="2">
      <t>カブシキ</t>
    </rPh>
    <rPh sb="4" eb="6">
      <t>サイケン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</si>
</sst>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;[Red]\-#,##0.00\ "/>
    <numFmt numFmtId="177" formatCode="#,##0.000_ ;[Red]\-#,##0.000\ "/>
    <numFmt numFmtId="178" formatCode="#,##0_ ;[Red]\-#,##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4" fontId="0" fillId="0" borderId="10" xfId="0" applyNumberFormat="1" applyBorder="1">
      <alignment vertical="center"/>
    </xf>
    <xf numFmtId="14" fontId="19" fillId="0" borderId="10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10" xfId="0" applyNumberFormat="1" applyBorder="1">
      <alignment vertical="center"/>
    </xf>
    <xf numFmtId="178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 (1996～)'!$G$2</c:f>
              <c:strCache>
                <c:ptCount val="1"/>
                <c:pt idx="0">
                  <c:v>株式100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 (1996～)'!$A$3:$A$337</c:f>
              <c:numCache>
                <c:formatCode>m/d/yyyy</c:formatCode>
                <c:ptCount val="335"/>
                <c:pt idx="0">
                  <c:v>35185</c:v>
                </c:pt>
                <c:pt idx="1">
                  <c:v>35216</c:v>
                </c:pt>
                <c:pt idx="2">
                  <c:v>35246</c:v>
                </c:pt>
                <c:pt idx="3">
                  <c:v>35277</c:v>
                </c:pt>
                <c:pt idx="4">
                  <c:v>35308</c:v>
                </c:pt>
                <c:pt idx="5">
                  <c:v>35338</c:v>
                </c:pt>
                <c:pt idx="6">
                  <c:v>35369</c:v>
                </c:pt>
                <c:pt idx="7">
                  <c:v>35399</c:v>
                </c:pt>
                <c:pt idx="8">
                  <c:v>35430</c:v>
                </c:pt>
                <c:pt idx="9">
                  <c:v>35461</c:v>
                </c:pt>
                <c:pt idx="10">
                  <c:v>35489</c:v>
                </c:pt>
                <c:pt idx="11">
                  <c:v>35520</c:v>
                </c:pt>
                <c:pt idx="12">
                  <c:v>35550</c:v>
                </c:pt>
                <c:pt idx="13">
                  <c:v>35581</c:v>
                </c:pt>
                <c:pt idx="14">
                  <c:v>35611</c:v>
                </c:pt>
                <c:pt idx="15">
                  <c:v>35642</c:v>
                </c:pt>
                <c:pt idx="16">
                  <c:v>35673</c:v>
                </c:pt>
                <c:pt idx="17">
                  <c:v>35703</c:v>
                </c:pt>
                <c:pt idx="18">
                  <c:v>35734</c:v>
                </c:pt>
                <c:pt idx="19">
                  <c:v>35764</c:v>
                </c:pt>
                <c:pt idx="20">
                  <c:v>35795</c:v>
                </c:pt>
                <c:pt idx="21">
                  <c:v>35826</c:v>
                </c:pt>
                <c:pt idx="22">
                  <c:v>35854</c:v>
                </c:pt>
                <c:pt idx="23">
                  <c:v>35885</c:v>
                </c:pt>
                <c:pt idx="24">
                  <c:v>35915</c:v>
                </c:pt>
                <c:pt idx="25">
                  <c:v>35946</c:v>
                </c:pt>
                <c:pt idx="26">
                  <c:v>35976</c:v>
                </c:pt>
                <c:pt idx="27">
                  <c:v>36007</c:v>
                </c:pt>
                <c:pt idx="28">
                  <c:v>36038</c:v>
                </c:pt>
                <c:pt idx="29">
                  <c:v>36068</c:v>
                </c:pt>
                <c:pt idx="30">
                  <c:v>36099</c:v>
                </c:pt>
                <c:pt idx="31">
                  <c:v>36129</c:v>
                </c:pt>
                <c:pt idx="32">
                  <c:v>36160</c:v>
                </c:pt>
                <c:pt idx="33">
                  <c:v>36191</c:v>
                </c:pt>
                <c:pt idx="34">
                  <c:v>36219</c:v>
                </c:pt>
                <c:pt idx="35">
                  <c:v>36250</c:v>
                </c:pt>
                <c:pt idx="36">
                  <c:v>36280</c:v>
                </c:pt>
                <c:pt idx="37">
                  <c:v>36311</c:v>
                </c:pt>
                <c:pt idx="38">
                  <c:v>36341</c:v>
                </c:pt>
                <c:pt idx="39">
                  <c:v>36372</c:v>
                </c:pt>
                <c:pt idx="40">
                  <c:v>36403</c:v>
                </c:pt>
                <c:pt idx="41">
                  <c:v>36433</c:v>
                </c:pt>
                <c:pt idx="42">
                  <c:v>36464</c:v>
                </c:pt>
                <c:pt idx="43">
                  <c:v>36494</c:v>
                </c:pt>
                <c:pt idx="44">
                  <c:v>36525</c:v>
                </c:pt>
                <c:pt idx="45">
                  <c:v>36556</c:v>
                </c:pt>
                <c:pt idx="46">
                  <c:v>36585</c:v>
                </c:pt>
                <c:pt idx="47">
                  <c:v>36616</c:v>
                </c:pt>
                <c:pt idx="48">
                  <c:v>36646</c:v>
                </c:pt>
                <c:pt idx="49">
                  <c:v>36677</c:v>
                </c:pt>
                <c:pt idx="50">
                  <c:v>36707</c:v>
                </c:pt>
                <c:pt idx="51">
                  <c:v>36738</c:v>
                </c:pt>
                <c:pt idx="52">
                  <c:v>36769</c:v>
                </c:pt>
                <c:pt idx="53">
                  <c:v>36799</c:v>
                </c:pt>
                <c:pt idx="54">
                  <c:v>36830</c:v>
                </c:pt>
                <c:pt idx="55">
                  <c:v>36860</c:v>
                </c:pt>
                <c:pt idx="56">
                  <c:v>36891</c:v>
                </c:pt>
                <c:pt idx="57">
                  <c:v>36922</c:v>
                </c:pt>
                <c:pt idx="58">
                  <c:v>36950</c:v>
                </c:pt>
                <c:pt idx="59">
                  <c:v>36981</c:v>
                </c:pt>
                <c:pt idx="60">
                  <c:v>37011</c:v>
                </c:pt>
                <c:pt idx="61">
                  <c:v>37042</c:v>
                </c:pt>
                <c:pt idx="62">
                  <c:v>37072</c:v>
                </c:pt>
                <c:pt idx="63">
                  <c:v>37103</c:v>
                </c:pt>
                <c:pt idx="64">
                  <c:v>37134</c:v>
                </c:pt>
                <c:pt idx="65">
                  <c:v>37164</c:v>
                </c:pt>
                <c:pt idx="66">
                  <c:v>37195</c:v>
                </c:pt>
                <c:pt idx="67">
                  <c:v>37225</c:v>
                </c:pt>
                <c:pt idx="68">
                  <c:v>37256</c:v>
                </c:pt>
                <c:pt idx="69">
                  <c:v>37287</c:v>
                </c:pt>
                <c:pt idx="70">
                  <c:v>37315</c:v>
                </c:pt>
                <c:pt idx="71">
                  <c:v>37346</c:v>
                </c:pt>
                <c:pt idx="72">
                  <c:v>37376</c:v>
                </c:pt>
                <c:pt idx="73">
                  <c:v>37407</c:v>
                </c:pt>
                <c:pt idx="74">
                  <c:v>37437</c:v>
                </c:pt>
                <c:pt idx="75">
                  <c:v>37468</c:v>
                </c:pt>
                <c:pt idx="76">
                  <c:v>37499</c:v>
                </c:pt>
                <c:pt idx="77">
                  <c:v>37529</c:v>
                </c:pt>
                <c:pt idx="78">
                  <c:v>37560</c:v>
                </c:pt>
                <c:pt idx="79">
                  <c:v>37590</c:v>
                </c:pt>
                <c:pt idx="80">
                  <c:v>37621</c:v>
                </c:pt>
                <c:pt idx="81">
                  <c:v>37652</c:v>
                </c:pt>
                <c:pt idx="82">
                  <c:v>37680</c:v>
                </c:pt>
                <c:pt idx="83">
                  <c:v>37711</c:v>
                </c:pt>
                <c:pt idx="84">
                  <c:v>37741</c:v>
                </c:pt>
                <c:pt idx="85">
                  <c:v>37772</c:v>
                </c:pt>
                <c:pt idx="86">
                  <c:v>37802</c:v>
                </c:pt>
                <c:pt idx="87">
                  <c:v>37833</c:v>
                </c:pt>
                <c:pt idx="88">
                  <c:v>37864</c:v>
                </c:pt>
                <c:pt idx="89">
                  <c:v>37894</c:v>
                </c:pt>
                <c:pt idx="90">
                  <c:v>37925</c:v>
                </c:pt>
                <c:pt idx="91">
                  <c:v>37955</c:v>
                </c:pt>
                <c:pt idx="92">
                  <c:v>37986</c:v>
                </c:pt>
                <c:pt idx="93">
                  <c:v>38017</c:v>
                </c:pt>
                <c:pt idx="94">
                  <c:v>38046</c:v>
                </c:pt>
                <c:pt idx="95">
                  <c:v>38077</c:v>
                </c:pt>
                <c:pt idx="96">
                  <c:v>38107</c:v>
                </c:pt>
                <c:pt idx="97">
                  <c:v>38138</c:v>
                </c:pt>
                <c:pt idx="98">
                  <c:v>38168</c:v>
                </c:pt>
                <c:pt idx="99">
                  <c:v>38199</c:v>
                </c:pt>
                <c:pt idx="100">
                  <c:v>38230</c:v>
                </c:pt>
                <c:pt idx="101">
                  <c:v>38260</c:v>
                </c:pt>
                <c:pt idx="102">
                  <c:v>38291</c:v>
                </c:pt>
                <c:pt idx="103">
                  <c:v>38321</c:v>
                </c:pt>
                <c:pt idx="104">
                  <c:v>38352</c:v>
                </c:pt>
                <c:pt idx="105">
                  <c:v>38383</c:v>
                </c:pt>
                <c:pt idx="106">
                  <c:v>38411</c:v>
                </c:pt>
                <c:pt idx="107">
                  <c:v>38442</c:v>
                </c:pt>
                <c:pt idx="108">
                  <c:v>38472</c:v>
                </c:pt>
                <c:pt idx="109">
                  <c:v>38503</c:v>
                </c:pt>
                <c:pt idx="110">
                  <c:v>38533</c:v>
                </c:pt>
                <c:pt idx="111">
                  <c:v>38564</c:v>
                </c:pt>
                <c:pt idx="112">
                  <c:v>38595</c:v>
                </c:pt>
                <c:pt idx="113">
                  <c:v>38625</c:v>
                </c:pt>
                <c:pt idx="114">
                  <c:v>38656</c:v>
                </c:pt>
                <c:pt idx="115">
                  <c:v>38686</c:v>
                </c:pt>
                <c:pt idx="116">
                  <c:v>38717</c:v>
                </c:pt>
                <c:pt idx="117">
                  <c:v>38748</c:v>
                </c:pt>
                <c:pt idx="118">
                  <c:v>38776</c:v>
                </c:pt>
                <c:pt idx="119">
                  <c:v>38807</c:v>
                </c:pt>
                <c:pt idx="120">
                  <c:v>38837</c:v>
                </c:pt>
                <c:pt idx="121">
                  <c:v>38868</c:v>
                </c:pt>
                <c:pt idx="122">
                  <c:v>38898</c:v>
                </c:pt>
                <c:pt idx="123">
                  <c:v>38929</c:v>
                </c:pt>
                <c:pt idx="124">
                  <c:v>38960</c:v>
                </c:pt>
                <c:pt idx="125">
                  <c:v>38990</c:v>
                </c:pt>
                <c:pt idx="126">
                  <c:v>39021</c:v>
                </c:pt>
                <c:pt idx="127">
                  <c:v>39051</c:v>
                </c:pt>
                <c:pt idx="128">
                  <c:v>39082</c:v>
                </c:pt>
                <c:pt idx="129">
                  <c:v>39113</c:v>
                </c:pt>
                <c:pt idx="130">
                  <c:v>39141</c:v>
                </c:pt>
                <c:pt idx="131">
                  <c:v>39172</c:v>
                </c:pt>
                <c:pt idx="132">
                  <c:v>39202</c:v>
                </c:pt>
                <c:pt idx="133">
                  <c:v>39233</c:v>
                </c:pt>
                <c:pt idx="134">
                  <c:v>39263</c:v>
                </c:pt>
                <c:pt idx="135">
                  <c:v>39294</c:v>
                </c:pt>
                <c:pt idx="136">
                  <c:v>39325</c:v>
                </c:pt>
                <c:pt idx="137">
                  <c:v>39355</c:v>
                </c:pt>
                <c:pt idx="138">
                  <c:v>39386</c:v>
                </c:pt>
                <c:pt idx="139">
                  <c:v>39416</c:v>
                </c:pt>
                <c:pt idx="140">
                  <c:v>39447</c:v>
                </c:pt>
                <c:pt idx="141">
                  <c:v>39478</c:v>
                </c:pt>
                <c:pt idx="142">
                  <c:v>39507</c:v>
                </c:pt>
                <c:pt idx="143">
                  <c:v>39538</c:v>
                </c:pt>
                <c:pt idx="144">
                  <c:v>39568</c:v>
                </c:pt>
                <c:pt idx="145">
                  <c:v>39599</c:v>
                </c:pt>
                <c:pt idx="146">
                  <c:v>39629</c:v>
                </c:pt>
                <c:pt idx="147">
                  <c:v>39660</c:v>
                </c:pt>
                <c:pt idx="148">
                  <c:v>39691</c:v>
                </c:pt>
                <c:pt idx="149">
                  <c:v>39721</c:v>
                </c:pt>
                <c:pt idx="150">
                  <c:v>39752</c:v>
                </c:pt>
                <c:pt idx="151">
                  <c:v>39782</c:v>
                </c:pt>
                <c:pt idx="152">
                  <c:v>39813</c:v>
                </c:pt>
                <c:pt idx="153">
                  <c:v>39844</c:v>
                </c:pt>
                <c:pt idx="154">
                  <c:v>39872</c:v>
                </c:pt>
                <c:pt idx="155">
                  <c:v>39903</c:v>
                </c:pt>
                <c:pt idx="156">
                  <c:v>39933</c:v>
                </c:pt>
                <c:pt idx="157">
                  <c:v>39964</c:v>
                </c:pt>
                <c:pt idx="158">
                  <c:v>39994</c:v>
                </c:pt>
                <c:pt idx="159">
                  <c:v>40025</c:v>
                </c:pt>
                <c:pt idx="160">
                  <c:v>40056</c:v>
                </c:pt>
                <c:pt idx="161">
                  <c:v>40086</c:v>
                </c:pt>
                <c:pt idx="162">
                  <c:v>40117</c:v>
                </c:pt>
                <c:pt idx="163">
                  <c:v>40147</c:v>
                </c:pt>
                <c:pt idx="164">
                  <c:v>40178</c:v>
                </c:pt>
                <c:pt idx="165">
                  <c:v>40209</c:v>
                </c:pt>
                <c:pt idx="166">
                  <c:v>40237</c:v>
                </c:pt>
                <c:pt idx="167">
                  <c:v>40268</c:v>
                </c:pt>
                <c:pt idx="168">
                  <c:v>40298</c:v>
                </c:pt>
                <c:pt idx="169">
                  <c:v>40329</c:v>
                </c:pt>
                <c:pt idx="170">
                  <c:v>40359</c:v>
                </c:pt>
                <c:pt idx="171">
                  <c:v>40390</c:v>
                </c:pt>
                <c:pt idx="172">
                  <c:v>40421</c:v>
                </c:pt>
                <c:pt idx="173">
                  <c:v>40451</c:v>
                </c:pt>
                <c:pt idx="174">
                  <c:v>40482</c:v>
                </c:pt>
                <c:pt idx="175">
                  <c:v>40512</c:v>
                </c:pt>
                <c:pt idx="176">
                  <c:v>40543</c:v>
                </c:pt>
                <c:pt idx="177">
                  <c:v>40574</c:v>
                </c:pt>
                <c:pt idx="178">
                  <c:v>40602</c:v>
                </c:pt>
                <c:pt idx="179">
                  <c:v>40633</c:v>
                </c:pt>
                <c:pt idx="180">
                  <c:v>40663</c:v>
                </c:pt>
                <c:pt idx="181">
                  <c:v>40694</c:v>
                </c:pt>
                <c:pt idx="182">
                  <c:v>40724</c:v>
                </c:pt>
                <c:pt idx="183">
                  <c:v>40755</c:v>
                </c:pt>
                <c:pt idx="184">
                  <c:v>40786</c:v>
                </c:pt>
                <c:pt idx="185">
                  <c:v>40816</c:v>
                </c:pt>
                <c:pt idx="186">
                  <c:v>40847</c:v>
                </c:pt>
                <c:pt idx="187">
                  <c:v>40877</c:v>
                </c:pt>
                <c:pt idx="188">
                  <c:v>40908</c:v>
                </c:pt>
                <c:pt idx="189">
                  <c:v>40939</c:v>
                </c:pt>
                <c:pt idx="190">
                  <c:v>40968</c:v>
                </c:pt>
                <c:pt idx="191">
                  <c:v>40999</c:v>
                </c:pt>
                <c:pt idx="192">
                  <c:v>41029</c:v>
                </c:pt>
                <c:pt idx="193">
                  <c:v>41060</c:v>
                </c:pt>
                <c:pt idx="194">
                  <c:v>41090</c:v>
                </c:pt>
                <c:pt idx="195">
                  <c:v>41121</c:v>
                </c:pt>
                <c:pt idx="196">
                  <c:v>41152</c:v>
                </c:pt>
                <c:pt idx="197">
                  <c:v>41182</c:v>
                </c:pt>
                <c:pt idx="198">
                  <c:v>41213</c:v>
                </c:pt>
                <c:pt idx="199">
                  <c:v>41243</c:v>
                </c:pt>
                <c:pt idx="200">
                  <c:v>41274</c:v>
                </c:pt>
                <c:pt idx="201">
                  <c:v>41305</c:v>
                </c:pt>
                <c:pt idx="202">
                  <c:v>41333</c:v>
                </c:pt>
                <c:pt idx="203">
                  <c:v>41364</c:v>
                </c:pt>
                <c:pt idx="204">
                  <c:v>41394</c:v>
                </c:pt>
                <c:pt idx="205">
                  <c:v>41425</c:v>
                </c:pt>
                <c:pt idx="206">
                  <c:v>41455</c:v>
                </c:pt>
                <c:pt idx="207">
                  <c:v>41486</c:v>
                </c:pt>
                <c:pt idx="208">
                  <c:v>41517</c:v>
                </c:pt>
                <c:pt idx="209">
                  <c:v>41547</c:v>
                </c:pt>
                <c:pt idx="210">
                  <c:v>41578</c:v>
                </c:pt>
                <c:pt idx="211">
                  <c:v>41608</c:v>
                </c:pt>
                <c:pt idx="212">
                  <c:v>41639</c:v>
                </c:pt>
                <c:pt idx="213">
                  <c:v>41670</c:v>
                </c:pt>
                <c:pt idx="214">
                  <c:v>41698</c:v>
                </c:pt>
                <c:pt idx="215">
                  <c:v>41729</c:v>
                </c:pt>
                <c:pt idx="216">
                  <c:v>41759</c:v>
                </c:pt>
                <c:pt idx="217">
                  <c:v>41790</c:v>
                </c:pt>
                <c:pt idx="218">
                  <c:v>41820</c:v>
                </c:pt>
                <c:pt idx="219">
                  <c:v>41851</c:v>
                </c:pt>
                <c:pt idx="220">
                  <c:v>41882</c:v>
                </c:pt>
                <c:pt idx="221">
                  <c:v>41912</c:v>
                </c:pt>
                <c:pt idx="222">
                  <c:v>41943</c:v>
                </c:pt>
                <c:pt idx="223">
                  <c:v>41973</c:v>
                </c:pt>
                <c:pt idx="224">
                  <c:v>42004</c:v>
                </c:pt>
                <c:pt idx="225">
                  <c:v>42035</c:v>
                </c:pt>
                <c:pt idx="226">
                  <c:v>42063</c:v>
                </c:pt>
                <c:pt idx="227">
                  <c:v>42094</c:v>
                </c:pt>
                <c:pt idx="228">
                  <c:v>42124</c:v>
                </c:pt>
                <c:pt idx="229">
                  <c:v>42155</c:v>
                </c:pt>
                <c:pt idx="230">
                  <c:v>42185</c:v>
                </c:pt>
                <c:pt idx="231">
                  <c:v>42216</c:v>
                </c:pt>
                <c:pt idx="232">
                  <c:v>42247</c:v>
                </c:pt>
                <c:pt idx="233">
                  <c:v>42277</c:v>
                </c:pt>
                <c:pt idx="234">
                  <c:v>42308</c:v>
                </c:pt>
                <c:pt idx="235">
                  <c:v>42338</c:v>
                </c:pt>
                <c:pt idx="236">
                  <c:v>42369</c:v>
                </c:pt>
                <c:pt idx="237">
                  <c:v>42400</c:v>
                </c:pt>
                <c:pt idx="238">
                  <c:v>42429</c:v>
                </c:pt>
                <c:pt idx="239">
                  <c:v>42460</c:v>
                </c:pt>
                <c:pt idx="240">
                  <c:v>42490</c:v>
                </c:pt>
                <c:pt idx="241">
                  <c:v>42521</c:v>
                </c:pt>
                <c:pt idx="242">
                  <c:v>42551</c:v>
                </c:pt>
                <c:pt idx="243">
                  <c:v>42582</c:v>
                </c:pt>
                <c:pt idx="244">
                  <c:v>42613</c:v>
                </c:pt>
                <c:pt idx="245">
                  <c:v>42643</c:v>
                </c:pt>
                <c:pt idx="246">
                  <c:v>42674</c:v>
                </c:pt>
                <c:pt idx="247">
                  <c:v>42704</c:v>
                </c:pt>
                <c:pt idx="248">
                  <c:v>42735</c:v>
                </c:pt>
                <c:pt idx="249">
                  <c:v>42766</c:v>
                </c:pt>
                <c:pt idx="250">
                  <c:v>42794</c:v>
                </c:pt>
                <c:pt idx="251">
                  <c:v>42825</c:v>
                </c:pt>
                <c:pt idx="252">
                  <c:v>42855</c:v>
                </c:pt>
                <c:pt idx="253">
                  <c:v>42886</c:v>
                </c:pt>
                <c:pt idx="254">
                  <c:v>42916</c:v>
                </c:pt>
                <c:pt idx="255">
                  <c:v>42947</c:v>
                </c:pt>
                <c:pt idx="256">
                  <c:v>42978</c:v>
                </c:pt>
                <c:pt idx="257">
                  <c:v>43008</c:v>
                </c:pt>
                <c:pt idx="258">
                  <c:v>43039</c:v>
                </c:pt>
                <c:pt idx="259">
                  <c:v>43069</c:v>
                </c:pt>
                <c:pt idx="260">
                  <c:v>43100</c:v>
                </c:pt>
                <c:pt idx="261">
                  <c:v>43131</c:v>
                </c:pt>
                <c:pt idx="262">
                  <c:v>43159</c:v>
                </c:pt>
                <c:pt idx="263">
                  <c:v>43190</c:v>
                </c:pt>
                <c:pt idx="264">
                  <c:v>43220</c:v>
                </c:pt>
                <c:pt idx="265">
                  <c:v>43251</c:v>
                </c:pt>
                <c:pt idx="266">
                  <c:v>43281</c:v>
                </c:pt>
                <c:pt idx="267">
                  <c:v>43312</c:v>
                </c:pt>
                <c:pt idx="268">
                  <c:v>43343</c:v>
                </c:pt>
                <c:pt idx="269">
                  <c:v>43373</c:v>
                </c:pt>
                <c:pt idx="270">
                  <c:v>43404</c:v>
                </c:pt>
                <c:pt idx="271">
                  <c:v>43434</c:v>
                </c:pt>
                <c:pt idx="272">
                  <c:v>43465</c:v>
                </c:pt>
                <c:pt idx="273">
                  <c:v>43496</c:v>
                </c:pt>
                <c:pt idx="274">
                  <c:v>43524</c:v>
                </c:pt>
                <c:pt idx="275">
                  <c:v>43555</c:v>
                </c:pt>
                <c:pt idx="276">
                  <c:v>43585</c:v>
                </c:pt>
                <c:pt idx="277">
                  <c:v>43616</c:v>
                </c:pt>
                <c:pt idx="278">
                  <c:v>43646</c:v>
                </c:pt>
                <c:pt idx="279">
                  <c:v>43677</c:v>
                </c:pt>
                <c:pt idx="280">
                  <c:v>43708</c:v>
                </c:pt>
                <c:pt idx="281">
                  <c:v>43738</c:v>
                </c:pt>
                <c:pt idx="282">
                  <c:v>43769</c:v>
                </c:pt>
                <c:pt idx="283">
                  <c:v>43799</c:v>
                </c:pt>
                <c:pt idx="284">
                  <c:v>43830</c:v>
                </c:pt>
                <c:pt idx="285">
                  <c:v>43861</c:v>
                </c:pt>
                <c:pt idx="286">
                  <c:v>43890</c:v>
                </c:pt>
                <c:pt idx="287">
                  <c:v>43921</c:v>
                </c:pt>
                <c:pt idx="288">
                  <c:v>43951</c:v>
                </c:pt>
                <c:pt idx="289">
                  <c:v>43982</c:v>
                </c:pt>
                <c:pt idx="290">
                  <c:v>44012</c:v>
                </c:pt>
                <c:pt idx="291">
                  <c:v>44043</c:v>
                </c:pt>
                <c:pt idx="292">
                  <c:v>44074</c:v>
                </c:pt>
                <c:pt idx="293">
                  <c:v>44104</c:v>
                </c:pt>
                <c:pt idx="294">
                  <c:v>44135</c:v>
                </c:pt>
                <c:pt idx="295">
                  <c:v>44165</c:v>
                </c:pt>
                <c:pt idx="296">
                  <c:v>44196</c:v>
                </c:pt>
                <c:pt idx="297">
                  <c:v>44227</c:v>
                </c:pt>
                <c:pt idx="298">
                  <c:v>44255</c:v>
                </c:pt>
                <c:pt idx="299">
                  <c:v>44286</c:v>
                </c:pt>
                <c:pt idx="300">
                  <c:v>44316</c:v>
                </c:pt>
                <c:pt idx="301">
                  <c:v>44347</c:v>
                </c:pt>
                <c:pt idx="302">
                  <c:v>44377</c:v>
                </c:pt>
                <c:pt idx="303">
                  <c:v>44408</c:v>
                </c:pt>
                <c:pt idx="304">
                  <c:v>44439</c:v>
                </c:pt>
                <c:pt idx="305">
                  <c:v>44469</c:v>
                </c:pt>
                <c:pt idx="306">
                  <c:v>44500</c:v>
                </c:pt>
                <c:pt idx="307">
                  <c:v>44530</c:v>
                </c:pt>
                <c:pt idx="308">
                  <c:v>44561</c:v>
                </c:pt>
                <c:pt idx="309">
                  <c:v>44592</c:v>
                </c:pt>
                <c:pt idx="310">
                  <c:v>44620</c:v>
                </c:pt>
                <c:pt idx="311">
                  <c:v>44651</c:v>
                </c:pt>
                <c:pt idx="312">
                  <c:v>44681</c:v>
                </c:pt>
                <c:pt idx="313">
                  <c:v>44712</c:v>
                </c:pt>
                <c:pt idx="314">
                  <c:v>44742</c:v>
                </c:pt>
                <c:pt idx="315">
                  <c:v>44773</c:v>
                </c:pt>
                <c:pt idx="316">
                  <c:v>44804</c:v>
                </c:pt>
                <c:pt idx="317">
                  <c:v>44834</c:v>
                </c:pt>
                <c:pt idx="318">
                  <c:v>44865</c:v>
                </c:pt>
                <c:pt idx="319">
                  <c:v>44895</c:v>
                </c:pt>
                <c:pt idx="320">
                  <c:v>44926</c:v>
                </c:pt>
                <c:pt idx="321">
                  <c:v>44957</c:v>
                </c:pt>
                <c:pt idx="322">
                  <c:v>44985</c:v>
                </c:pt>
                <c:pt idx="323">
                  <c:v>45016</c:v>
                </c:pt>
                <c:pt idx="324">
                  <c:v>45046</c:v>
                </c:pt>
                <c:pt idx="325">
                  <c:v>45077</c:v>
                </c:pt>
                <c:pt idx="326">
                  <c:v>45107</c:v>
                </c:pt>
                <c:pt idx="327">
                  <c:v>45138</c:v>
                </c:pt>
                <c:pt idx="328">
                  <c:v>45169</c:v>
                </c:pt>
                <c:pt idx="329">
                  <c:v>45199</c:v>
                </c:pt>
                <c:pt idx="330">
                  <c:v>45230</c:v>
                </c:pt>
                <c:pt idx="331">
                  <c:v>45260</c:v>
                </c:pt>
                <c:pt idx="332">
                  <c:v>45291</c:v>
                </c:pt>
                <c:pt idx="333">
                  <c:v>45322</c:v>
                </c:pt>
                <c:pt idx="334">
                  <c:v>45351</c:v>
                </c:pt>
              </c:numCache>
            </c:numRef>
          </c:cat>
          <c:val>
            <c:numRef>
              <c:f>'資産 (1996～)'!$G$3:$G$337</c:f>
              <c:numCache>
                <c:formatCode>#,##0_ ;[Red]\-#,##0\ </c:formatCode>
                <c:ptCount val="335"/>
                <c:pt idx="0">
                  <c:v>60000000</c:v>
                </c:pt>
                <c:pt idx="1">
                  <c:v>63067922.515866533</c:v>
                </c:pt>
                <c:pt idx="2">
                  <c:v>64063482.563504502</c:v>
                </c:pt>
                <c:pt idx="3">
                  <c:v>59414675.582817033</c:v>
                </c:pt>
                <c:pt idx="4">
                  <c:v>61643292.744715407</c:v>
                </c:pt>
                <c:pt idx="5">
                  <c:v>66067350.639322869</c:v>
                </c:pt>
                <c:pt idx="6">
                  <c:v>69649216.177453235</c:v>
                </c:pt>
                <c:pt idx="7">
                  <c:v>74660918.840750381</c:v>
                </c:pt>
                <c:pt idx="8">
                  <c:v>74221492.882076681</c:v>
                </c:pt>
                <c:pt idx="9">
                  <c:v>82380244.139376879</c:v>
                </c:pt>
                <c:pt idx="10">
                  <c:v>82182835.807149708</c:v>
                </c:pt>
                <c:pt idx="11">
                  <c:v>80909578.860223547</c:v>
                </c:pt>
                <c:pt idx="12">
                  <c:v>87719004.683502957</c:v>
                </c:pt>
                <c:pt idx="13">
                  <c:v>84907714.137676299</c:v>
                </c:pt>
                <c:pt idx="14">
                  <c:v>87313658.659593701</c:v>
                </c:pt>
                <c:pt idx="15">
                  <c:v>97308311.120363295</c:v>
                </c:pt>
                <c:pt idx="16">
                  <c:v>93414792.852168813</c:v>
                </c:pt>
                <c:pt idx="17">
                  <c:v>97930918.913584322</c:v>
                </c:pt>
                <c:pt idx="18">
                  <c:v>94476489.088459834</c:v>
                </c:pt>
                <c:pt idx="19">
                  <c:v>104790272.65264542</c:v>
                </c:pt>
                <c:pt idx="20">
                  <c:v>108640314.14075698</c:v>
                </c:pt>
                <c:pt idx="21">
                  <c:v>106698366.76056583</c:v>
                </c:pt>
                <c:pt idx="22">
                  <c:v>113338580.62370545</c:v>
                </c:pt>
                <c:pt idx="23">
                  <c:v>125526125.68964885</c:v>
                </c:pt>
                <c:pt idx="24">
                  <c:v>126360417.14522997</c:v>
                </c:pt>
                <c:pt idx="25">
                  <c:v>129567951.17998265</c:v>
                </c:pt>
                <c:pt idx="26">
                  <c:v>134650556.35601795</c:v>
                </c:pt>
                <c:pt idx="27">
                  <c:v>138456316.90397853</c:v>
                </c:pt>
                <c:pt idx="28">
                  <c:v>113804981.64759439</c:v>
                </c:pt>
                <c:pt idx="29">
                  <c:v>118597611.22866972</c:v>
                </c:pt>
                <c:pt idx="30">
                  <c:v>108602983.59334584</c:v>
                </c:pt>
                <c:pt idx="31">
                  <c:v>122108415.6941358</c:v>
                </c:pt>
                <c:pt idx="32">
                  <c:v>119218268.74525461</c:v>
                </c:pt>
                <c:pt idx="33">
                  <c:v>126876480.30854896</c:v>
                </c:pt>
                <c:pt idx="34">
                  <c:v>125745506.61812736</c:v>
                </c:pt>
                <c:pt idx="35">
                  <c:v>130235822.11043233</c:v>
                </c:pt>
                <c:pt idx="36">
                  <c:v>135796750.37669742</c:v>
                </c:pt>
                <c:pt idx="37">
                  <c:v>134642122.48021105</c:v>
                </c:pt>
                <c:pt idx="38">
                  <c:v>141353068.47634631</c:v>
                </c:pt>
                <c:pt idx="39">
                  <c:v>129295171.93556556</c:v>
                </c:pt>
                <c:pt idx="40">
                  <c:v>123105513.57376954</c:v>
                </c:pt>
                <c:pt idx="41">
                  <c:v>115819622.43326531</c:v>
                </c:pt>
                <c:pt idx="42">
                  <c:v>120295922.70243739</c:v>
                </c:pt>
                <c:pt idx="43">
                  <c:v>120204561.7205662</c:v>
                </c:pt>
                <c:pt idx="44">
                  <c:v>127358539.27204162</c:v>
                </c:pt>
                <c:pt idx="45">
                  <c:v>126686471.30735484</c:v>
                </c:pt>
                <c:pt idx="46">
                  <c:v>127472041.69333653</c:v>
                </c:pt>
                <c:pt idx="47">
                  <c:v>133925266.31831266</c:v>
                </c:pt>
                <c:pt idx="48">
                  <c:v>132808123.80758254</c:v>
                </c:pt>
                <c:pt idx="49">
                  <c:v>129257585.1256427</c:v>
                </c:pt>
                <c:pt idx="50">
                  <c:v>130422725.71328384</c:v>
                </c:pt>
                <c:pt idx="51">
                  <c:v>132054589.12397529</c:v>
                </c:pt>
                <c:pt idx="52">
                  <c:v>136695875.39717579</c:v>
                </c:pt>
                <c:pt idx="53">
                  <c:v>130990094.94676173</c:v>
                </c:pt>
                <c:pt idx="54">
                  <c:v>131238099.58995636</c:v>
                </c:pt>
                <c:pt idx="55">
                  <c:v>122289137.07206725</c:v>
                </c:pt>
                <c:pt idx="56">
                  <c:v>127207385.00114428</c:v>
                </c:pt>
                <c:pt idx="57">
                  <c:v>133982935.3715295</c:v>
                </c:pt>
                <c:pt idx="58">
                  <c:v>122349989.45820203</c:v>
                </c:pt>
                <c:pt idx="59">
                  <c:v>123169146.68333985</c:v>
                </c:pt>
                <c:pt idx="60">
                  <c:v>129703053.42080057</c:v>
                </c:pt>
                <c:pt idx="61">
                  <c:v>125851790.25541297</c:v>
                </c:pt>
                <c:pt idx="62">
                  <c:v>128031240.63478491</c:v>
                </c:pt>
                <c:pt idx="63">
                  <c:v>126968032.52175774</c:v>
                </c:pt>
                <c:pt idx="64">
                  <c:v>112888149.71274048</c:v>
                </c:pt>
                <c:pt idx="65">
                  <c:v>104209986.07262664</c:v>
                </c:pt>
                <c:pt idx="66">
                  <c:v>108618182.68766469</c:v>
                </c:pt>
                <c:pt idx="67">
                  <c:v>117685939.2481875</c:v>
                </c:pt>
                <c:pt idx="68">
                  <c:v>126431396.4054071</c:v>
                </c:pt>
                <c:pt idx="69">
                  <c:v>127262280.33306839</c:v>
                </c:pt>
                <c:pt idx="70">
                  <c:v>123311531.01125722</c:v>
                </c:pt>
                <c:pt idx="71">
                  <c:v>127192310.7462905</c:v>
                </c:pt>
                <c:pt idx="72">
                  <c:v>115491067.41706856</c:v>
                </c:pt>
                <c:pt idx="73">
                  <c:v>110489320.0601528</c:v>
                </c:pt>
                <c:pt idx="74">
                  <c:v>98672984.066687033</c:v>
                </c:pt>
                <c:pt idx="75">
                  <c:v>90910288.466279283</c:v>
                </c:pt>
                <c:pt idx="76">
                  <c:v>90276084.78604795</c:v>
                </c:pt>
                <c:pt idx="77">
                  <c:v>82500403.699250042</c:v>
                </c:pt>
                <c:pt idx="78">
                  <c:v>90152185.285536081</c:v>
                </c:pt>
                <c:pt idx="79">
                  <c:v>95250604.307237923</c:v>
                </c:pt>
                <c:pt idx="80">
                  <c:v>86585567.821696252</c:v>
                </c:pt>
                <c:pt idx="81">
                  <c:v>85084509.37638399</c:v>
                </c:pt>
                <c:pt idx="82">
                  <c:v>82356624.6861348</c:v>
                </c:pt>
                <c:pt idx="83">
                  <c:v>82886160.420840144</c:v>
                </c:pt>
                <c:pt idx="84">
                  <c:v>90182316.359031275</c:v>
                </c:pt>
                <c:pt idx="85">
                  <c:v>95068690.141317502</c:v>
                </c:pt>
                <c:pt idx="86">
                  <c:v>96420786.582291275</c:v>
                </c:pt>
                <c:pt idx="87">
                  <c:v>98625469.974799857</c:v>
                </c:pt>
                <c:pt idx="88">
                  <c:v>97255540.502639949</c:v>
                </c:pt>
                <c:pt idx="89">
                  <c:v>91569204.689517051</c:v>
                </c:pt>
                <c:pt idx="90">
                  <c:v>95221833.823181599</c:v>
                </c:pt>
                <c:pt idx="91">
                  <c:v>95562623.616033033</c:v>
                </c:pt>
                <c:pt idx="92">
                  <c:v>98392228.365826502</c:v>
                </c:pt>
                <c:pt idx="93">
                  <c:v>98375705.86730957</c:v>
                </c:pt>
                <c:pt idx="94">
                  <c:v>102769902.89612009</c:v>
                </c:pt>
                <c:pt idx="95">
                  <c:v>96456128.340383276</c:v>
                </c:pt>
                <c:pt idx="96">
                  <c:v>100390449.99498734</c:v>
                </c:pt>
                <c:pt idx="97">
                  <c:v>100747576.11837251</c:v>
                </c:pt>
                <c:pt idx="98">
                  <c:v>101916290.91318019</c:v>
                </c:pt>
                <c:pt idx="99">
                  <c:v>100668605.41960159</c:v>
                </c:pt>
                <c:pt idx="100">
                  <c:v>98772190.764548227</c:v>
                </c:pt>
                <c:pt idx="101">
                  <c:v>100456005.96382789</c:v>
                </c:pt>
                <c:pt idx="102">
                  <c:v>97860552.307831779</c:v>
                </c:pt>
                <c:pt idx="103">
                  <c:v>98848329.508687288</c:v>
                </c:pt>
                <c:pt idx="104">
                  <c:v>101574927.94578724</c:v>
                </c:pt>
                <c:pt idx="105">
                  <c:v>100059221.76539591</c:v>
                </c:pt>
                <c:pt idx="106">
                  <c:v>102861855.70311552</c:v>
                </c:pt>
                <c:pt idx="107">
                  <c:v>103284976.13392851</c:v>
                </c:pt>
                <c:pt idx="108">
                  <c:v>98817663.295560732</c:v>
                </c:pt>
                <c:pt idx="109">
                  <c:v>105522252.98655592</c:v>
                </c:pt>
                <c:pt idx="110">
                  <c:v>107691989.58509551</c:v>
                </c:pt>
                <c:pt idx="111">
                  <c:v>113250752.18215756</c:v>
                </c:pt>
                <c:pt idx="112">
                  <c:v>110093269.05028403</c:v>
                </c:pt>
                <c:pt idx="113">
                  <c:v>113673956.05466841</c:v>
                </c:pt>
                <c:pt idx="114">
                  <c:v>114425085.23994982</c:v>
                </c:pt>
                <c:pt idx="115">
                  <c:v>122042346.22035035</c:v>
                </c:pt>
                <c:pt idx="116">
                  <c:v>119999896.67249006</c:v>
                </c:pt>
                <c:pt idx="117">
                  <c:v>122235922.39581838</c:v>
                </c:pt>
                <c:pt idx="118">
                  <c:v>120820576.37504487</c:v>
                </c:pt>
                <c:pt idx="119">
                  <c:v>124142763.39548942</c:v>
                </c:pt>
                <c:pt idx="120">
                  <c:v>121514675.34631078</c:v>
                </c:pt>
                <c:pt idx="121">
                  <c:v>116511437.56766914</c:v>
                </c:pt>
                <c:pt idx="122">
                  <c:v>118386104.36643581</c:v>
                </c:pt>
                <c:pt idx="123">
                  <c:v>119177141.22393371</c:v>
                </c:pt>
                <c:pt idx="124">
                  <c:v>124653188.0693482</c:v>
                </c:pt>
                <c:pt idx="125">
                  <c:v>128558682.37482306</c:v>
                </c:pt>
                <c:pt idx="126">
                  <c:v>131165956.58524117</c:v>
                </c:pt>
                <c:pt idx="127">
                  <c:v>132123574.98906244</c:v>
                </c:pt>
                <c:pt idx="128">
                  <c:v>137526053.46459243</c:v>
                </c:pt>
                <c:pt idx="129">
                  <c:v>141341192.36978331</c:v>
                </c:pt>
                <c:pt idx="130">
                  <c:v>135826961.36629713</c:v>
                </c:pt>
                <c:pt idx="131">
                  <c:v>136381139.07493922</c:v>
                </c:pt>
                <c:pt idx="132">
                  <c:v>144253819.16187283</c:v>
                </c:pt>
                <c:pt idx="133">
                  <c:v>151911352.04798654</c:v>
                </c:pt>
                <c:pt idx="134">
                  <c:v>150954924.66225249</c:v>
                </c:pt>
                <c:pt idx="135">
                  <c:v>140421514.53048018</c:v>
                </c:pt>
                <c:pt idx="136">
                  <c:v>139148529.48506436</c:v>
                </c:pt>
                <c:pt idx="137">
                  <c:v>142968187.87596861</c:v>
                </c:pt>
                <c:pt idx="138">
                  <c:v>145662233.03808266</c:v>
                </c:pt>
                <c:pt idx="139">
                  <c:v>134385427.05505824</c:v>
                </c:pt>
                <c:pt idx="140">
                  <c:v>133457238.07547256</c:v>
                </c:pt>
                <c:pt idx="141">
                  <c:v>119619600.51962219</c:v>
                </c:pt>
                <c:pt idx="142">
                  <c:v>112824536.23870547</c:v>
                </c:pt>
                <c:pt idx="143">
                  <c:v>107767864.55495505</c:v>
                </c:pt>
                <c:pt idx="144">
                  <c:v>117469245.60949986</c:v>
                </c:pt>
                <c:pt idx="145">
                  <c:v>120599681.35399753</c:v>
                </c:pt>
                <c:pt idx="146">
                  <c:v>110850028.02232087</c:v>
                </c:pt>
                <c:pt idx="147">
                  <c:v>111499760.39319959</c:v>
                </c:pt>
                <c:pt idx="148">
                  <c:v>113940717.99871527</c:v>
                </c:pt>
                <c:pt idx="149">
                  <c:v>100936268.81571153</c:v>
                </c:pt>
                <c:pt idx="150">
                  <c:v>77795855.336311296</c:v>
                </c:pt>
                <c:pt idx="151">
                  <c:v>69835781.784041792</c:v>
                </c:pt>
                <c:pt idx="152">
                  <c:v>66765044.730035156</c:v>
                </c:pt>
                <c:pt idx="153">
                  <c:v>60519162.454307199</c:v>
                </c:pt>
                <c:pt idx="154">
                  <c:v>58418027.049391367</c:v>
                </c:pt>
                <c:pt idx="155">
                  <c:v>64188545.690295443</c:v>
                </c:pt>
                <c:pt idx="156">
                  <c:v>69918546.986839116</c:v>
                </c:pt>
                <c:pt idx="157">
                  <c:v>71202189.148595273</c:v>
                </c:pt>
                <c:pt idx="158">
                  <c:v>71899497.49517937</c:v>
                </c:pt>
                <c:pt idx="159">
                  <c:v>75812819.621467352</c:v>
                </c:pt>
                <c:pt idx="160">
                  <c:v>76981026.931940094</c:v>
                </c:pt>
                <c:pt idx="161">
                  <c:v>76855510.484008759</c:v>
                </c:pt>
                <c:pt idx="162">
                  <c:v>75505102.396532297</c:v>
                </c:pt>
                <c:pt idx="163">
                  <c:v>76511898.893117577</c:v>
                </c:pt>
                <c:pt idx="164">
                  <c:v>83713967.510246024</c:v>
                </c:pt>
                <c:pt idx="165">
                  <c:v>78235714.842836097</c:v>
                </c:pt>
                <c:pt idx="166">
                  <c:v>79172989.468059152</c:v>
                </c:pt>
                <c:pt idx="167">
                  <c:v>88096225.167278588</c:v>
                </c:pt>
                <c:pt idx="168">
                  <c:v>89631604.490434781</c:v>
                </c:pt>
                <c:pt idx="169">
                  <c:v>80006710.354178756</c:v>
                </c:pt>
                <c:pt idx="170">
                  <c:v>73258747.522608235</c:v>
                </c:pt>
                <c:pt idx="171">
                  <c:v>76471140.079461962</c:v>
                </c:pt>
                <c:pt idx="172">
                  <c:v>70877005.572360277</c:v>
                </c:pt>
                <c:pt idx="173">
                  <c:v>76360116.137502015</c:v>
                </c:pt>
                <c:pt idx="174">
                  <c:v>76140929.598844498</c:v>
                </c:pt>
                <c:pt idx="175">
                  <c:v>79076506.127600938</c:v>
                </c:pt>
                <c:pt idx="176">
                  <c:v>81621119.361764237</c:v>
                </c:pt>
                <c:pt idx="177">
                  <c:v>84292336.072840422</c:v>
                </c:pt>
                <c:pt idx="178">
                  <c:v>86661459.502678439</c:v>
                </c:pt>
                <c:pt idx="179">
                  <c:v>87948266.945361033</c:v>
                </c:pt>
                <c:pt idx="180">
                  <c:v>88240097.474464685</c:v>
                </c:pt>
                <c:pt idx="181">
                  <c:v>87374288.549232095</c:v>
                </c:pt>
                <c:pt idx="182">
                  <c:v>84663885.311031953</c:v>
                </c:pt>
                <c:pt idx="183">
                  <c:v>78838382.000628561</c:v>
                </c:pt>
                <c:pt idx="184">
                  <c:v>74219527.787450507</c:v>
                </c:pt>
                <c:pt idx="185">
                  <c:v>69207585.948505163</c:v>
                </c:pt>
                <c:pt idx="186">
                  <c:v>77727381.027738824</c:v>
                </c:pt>
                <c:pt idx="187">
                  <c:v>76661494.057485119</c:v>
                </c:pt>
                <c:pt idx="188">
                  <c:v>76686050.284694329</c:v>
                </c:pt>
                <c:pt idx="189">
                  <c:v>79141608.913912848</c:v>
                </c:pt>
                <c:pt idx="190">
                  <c:v>87814626.172491878</c:v>
                </c:pt>
                <c:pt idx="191">
                  <c:v>92257762.420792967</c:v>
                </c:pt>
                <c:pt idx="192">
                  <c:v>88145762.565088168</c:v>
                </c:pt>
                <c:pt idx="193">
                  <c:v>81163090.119870111</c:v>
                </c:pt>
                <c:pt idx="194">
                  <c:v>85838805.333987162</c:v>
                </c:pt>
                <c:pt idx="195">
                  <c:v>85019895.756519526</c:v>
                </c:pt>
                <c:pt idx="196">
                  <c:v>87024206.460246086</c:v>
                </c:pt>
                <c:pt idx="197">
                  <c:v>88537754.388595074</c:v>
                </c:pt>
                <c:pt idx="198">
                  <c:v>88777854.80699563</c:v>
                </c:pt>
                <c:pt idx="199">
                  <c:v>92104212.199872494</c:v>
                </c:pt>
                <c:pt idx="200">
                  <c:v>97579677.736589521</c:v>
                </c:pt>
                <c:pt idx="201">
                  <c:v>108326432.4487066</c:v>
                </c:pt>
                <c:pt idx="202">
                  <c:v>110566658.53227167</c:v>
                </c:pt>
                <c:pt idx="203">
                  <c:v>116571209.66901408</c:v>
                </c:pt>
                <c:pt idx="204">
                  <c:v>122679073.50543301</c:v>
                </c:pt>
                <c:pt idx="205">
                  <c:v>129279590.70505714</c:v>
                </c:pt>
                <c:pt idx="206">
                  <c:v>125642350.96771288</c:v>
                </c:pt>
                <c:pt idx="207">
                  <c:v>130157423.84182973</c:v>
                </c:pt>
                <c:pt idx="208">
                  <c:v>126562433.32825477</c:v>
                </c:pt>
                <c:pt idx="209">
                  <c:v>130411009.25985996</c:v>
                </c:pt>
                <c:pt idx="210">
                  <c:v>136400092.20730317</c:v>
                </c:pt>
                <c:pt idx="211">
                  <c:v>146159084.264817</c:v>
                </c:pt>
                <c:pt idx="212">
                  <c:v>153888499.76880261</c:v>
                </c:pt>
                <c:pt idx="213">
                  <c:v>143754004.49345374</c:v>
                </c:pt>
                <c:pt idx="214">
                  <c:v>149791265.53145826</c:v>
                </c:pt>
                <c:pt idx="215">
                  <c:v>152912520.71202374</c:v>
                </c:pt>
                <c:pt idx="216">
                  <c:v>152424603.09352511</c:v>
                </c:pt>
                <c:pt idx="217">
                  <c:v>155101067.73475072</c:v>
                </c:pt>
                <c:pt idx="218">
                  <c:v>157358311.31151757</c:v>
                </c:pt>
                <c:pt idx="219">
                  <c:v>157270727.81807217</c:v>
                </c:pt>
                <c:pt idx="220">
                  <c:v>165367058.28620815</c:v>
                </c:pt>
                <c:pt idx="221">
                  <c:v>171608239.10541824</c:v>
                </c:pt>
                <c:pt idx="222">
                  <c:v>179864852.43466324</c:v>
                </c:pt>
                <c:pt idx="223">
                  <c:v>194880343.58418283</c:v>
                </c:pt>
                <c:pt idx="224">
                  <c:v>195943016.97177893</c:v>
                </c:pt>
                <c:pt idx="225">
                  <c:v>186303447.77546093</c:v>
                </c:pt>
                <c:pt idx="226">
                  <c:v>200283519.47580382</c:v>
                </c:pt>
                <c:pt idx="227">
                  <c:v>197922016.74411088</c:v>
                </c:pt>
                <c:pt idx="228">
                  <c:v>198323458.11927488</c:v>
                </c:pt>
                <c:pt idx="229">
                  <c:v>208702510.11515552</c:v>
                </c:pt>
                <c:pt idx="230">
                  <c:v>201790760.72239047</c:v>
                </c:pt>
                <c:pt idx="231">
                  <c:v>208223846.47036853</c:v>
                </c:pt>
                <c:pt idx="232">
                  <c:v>191197718.92210907</c:v>
                </c:pt>
                <c:pt idx="233">
                  <c:v>184144019.42172962</c:v>
                </c:pt>
                <c:pt idx="234">
                  <c:v>200760374.94931617</c:v>
                </c:pt>
                <c:pt idx="235">
                  <c:v>205280905.15977147</c:v>
                </c:pt>
                <c:pt idx="236">
                  <c:v>197279685.57879242</c:v>
                </c:pt>
                <c:pt idx="237">
                  <c:v>188427757.46944198</c:v>
                </c:pt>
                <c:pt idx="238">
                  <c:v>174960136.9772172</c:v>
                </c:pt>
                <c:pt idx="239">
                  <c:v>186463127.99982262</c:v>
                </c:pt>
                <c:pt idx="240">
                  <c:v>176659063.44097745</c:v>
                </c:pt>
                <c:pt idx="241">
                  <c:v>186953134.9669345</c:v>
                </c:pt>
                <c:pt idx="242">
                  <c:v>174654979.91428283</c:v>
                </c:pt>
                <c:pt idx="243">
                  <c:v>178789434.86920699</c:v>
                </c:pt>
                <c:pt idx="244">
                  <c:v>181244178.21434963</c:v>
                </c:pt>
                <c:pt idx="245">
                  <c:v>177414626.94728655</c:v>
                </c:pt>
                <c:pt idx="246">
                  <c:v>179960357.12114897</c:v>
                </c:pt>
                <c:pt idx="247">
                  <c:v>203572435.68581542</c:v>
                </c:pt>
                <c:pt idx="248">
                  <c:v>211804174.09824795</c:v>
                </c:pt>
                <c:pt idx="249">
                  <c:v>208068383.88528073</c:v>
                </c:pt>
                <c:pt idx="250">
                  <c:v>216072850.10376266</c:v>
                </c:pt>
                <c:pt idx="251">
                  <c:v>213496022.85053191</c:v>
                </c:pt>
                <c:pt idx="252">
                  <c:v>215779225.39076898</c:v>
                </c:pt>
                <c:pt idx="253">
                  <c:v>217085466.70545241</c:v>
                </c:pt>
                <c:pt idx="254">
                  <c:v>221396258.03673348</c:v>
                </c:pt>
                <c:pt idx="255">
                  <c:v>221525434.82975858</c:v>
                </c:pt>
                <c:pt idx="256">
                  <c:v>221419277.95984444</c:v>
                </c:pt>
                <c:pt idx="257">
                  <c:v>230945139.59990761</c:v>
                </c:pt>
                <c:pt idx="258">
                  <c:v>238550712.77165636</c:v>
                </c:pt>
                <c:pt idx="259">
                  <c:v>243286620.45045248</c:v>
                </c:pt>
                <c:pt idx="260">
                  <c:v>246119497.34942046</c:v>
                </c:pt>
                <c:pt idx="261">
                  <c:v>251927527.62084138</c:v>
                </c:pt>
                <c:pt idx="262">
                  <c:v>236886009.78204608</c:v>
                </c:pt>
                <c:pt idx="263">
                  <c:v>229778417.16003719</c:v>
                </c:pt>
                <c:pt idx="264">
                  <c:v>237124190.61561421</c:v>
                </c:pt>
                <c:pt idx="265">
                  <c:v>241479690.06016332</c:v>
                </c:pt>
                <c:pt idx="266">
                  <c:v>246896798.91311499</c:v>
                </c:pt>
                <c:pt idx="267">
                  <c:v>258662003.46109962</c:v>
                </c:pt>
                <c:pt idx="268">
                  <c:v>264884567.01160535</c:v>
                </c:pt>
                <c:pt idx="269">
                  <c:v>272574968.7292456</c:v>
                </c:pt>
                <c:pt idx="270">
                  <c:v>252069068.05033764</c:v>
                </c:pt>
                <c:pt idx="271">
                  <c:v>258212867.5810104</c:v>
                </c:pt>
                <c:pt idx="272">
                  <c:v>226624604.42230508</c:v>
                </c:pt>
                <c:pt idx="273">
                  <c:v>243043508.73349011</c:v>
                </c:pt>
                <c:pt idx="274">
                  <c:v>256407505.92568761</c:v>
                </c:pt>
                <c:pt idx="275">
                  <c:v>259945914.00892788</c:v>
                </c:pt>
                <c:pt idx="276">
                  <c:v>271661850.9224484</c:v>
                </c:pt>
                <c:pt idx="277">
                  <c:v>247005433.76470244</c:v>
                </c:pt>
                <c:pt idx="278">
                  <c:v>263285454.79726651</c:v>
                </c:pt>
                <c:pt idx="279">
                  <c:v>268998720.47801638</c:v>
                </c:pt>
                <c:pt idx="280">
                  <c:v>258572665.59156927</c:v>
                </c:pt>
                <c:pt idx="281">
                  <c:v>267597202.30712759</c:v>
                </c:pt>
                <c:pt idx="282">
                  <c:v>273091887.37231874</c:v>
                </c:pt>
                <c:pt idx="283">
                  <c:v>286708556.45833272</c:v>
                </c:pt>
                <c:pt idx="284">
                  <c:v>292734824.15918934</c:v>
                </c:pt>
                <c:pt idx="285">
                  <c:v>291800355.13534427</c:v>
                </c:pt>
                <c:pt idx="286">
                  <c:v>266813788.46782669</c:v>
                </c:pt>
                <c:pt idx="287">
                  <c:v>232490139.33001903</c:v>
                </c:pt>
                <c:pt idx="288">
                  <c:v>261215853.17569605</c:v>
                </c:pt>
                <c:pt idx="289">
                  <c:v>274988990.89509481</c:v>
                </c:pt>
                <c:pt idx="290">
                  <c:v>280648386.35361189</c:v>
                </c:pt>
                <c:pt idx="291">
                  <c:v>290668600.73760688</c:v>
                </c:pt>
                <c:pt idx="292">
                  <c:v>311391236.18858188</c:v>
                </c:pt>
                <c:pt idx="293">
                  <c:v>298114497.75338358</c:v>
                </c:pt>
                <c:pt idx="294">
                  <c:v>287757813.07807475</c:v>
                </c:pt>
                <c:pt idx="295">
                  <c:v>317927955.75220358</c:v>
                </c:pt>
                <c:pt idx="296">
                  <c:v>326690523.99957472</c:v>
                </c:pt>
                <c:pt idx="297">
                  <c:v>327702889.81895447</c:v>
                </c:pt>
                <c:pt idx="298">
                  <c:v>342651134.55288899</c:v>
                </c:pt>
                <c:pt idx="299">
                  <c:v>371283494.71065128</c:v>
                </c:pt>
                <c:pt idx="300">
                  <c:v>385846417.60828978</c:v>
                </c:pt>
                <c:pt idx="301">
                  <c:v>389301309.41211069</c:v>
                </c:pt>
                <c:pt idx="302">
                  <c:v>403863316.91651338</c:v>
                </c:pt>
                <c:pt idx="303">
                  <c:v>408046753.76016378</c:v>
                </c:pt>
                <c:pt idx="304">
                  <c:v>421480158.51298308</c:v>
                </c:pt>
                <c:pt idx="305">
                  <c:v>406243333.92260522</c:v>
                </c:pt>
                <c:pt idx="306">
                  <c:v>445170750.81351697</c:v>
                </c:pt>
                <c:pt idx="307">
                  <c:v>438512428.17465919</c:v>
                </c:pt>
                <c:pt idx="308">
                  <c:v>465862280.70494127</c:v>
                </c:pt>
                <c:pt idx="309">
                  <c:v>441632161.21103144</c:v>
                </c:pt>
                <c:pt idx="310">
                  <c:v>427799307.59757829</c:v>
                </c:pt>
                <c:pt idx="311">
                  <c:v>469219380.58811122</c:v>
                </c:pt>
                <c:pt idx="312">
                  <c:v>456865082.69729048</c:v>
                </c:pt>
                <c:pt idx="313">
                  <c:v>453448778.58529156</c:v>
                </c:pt>
                <c:pt idx="314">
                  <c:v>438611937.4138993</c:v>
                </c:pt>
                <c:pt idx="315">
                  <c:v>469889085.64271122</c:v>
                </c:pt>
                <c:pt idx="316">
                  <c:v>470052545.77592748</c:v>
                </c:pt>
                <c:pt idx="317">
                  <c:v>444342641.07379794</c:v>
                </c:pt>
                <c:pt idx="318">
                  <c:v>493257477.01936799</c:v>
                </c:pt>
                <c:pt idx="319">
                  <c:v>483218770.30354071</c:v>
                </c:pt>
                <c:pt idx="320">
                  <c:v>432348338.0991388</c:v>
                </c:pt>
                <c:pt idx="321">
                  <c:v>455739736.32461613</c:v>
                </c:pt>
                <c:pt idx="322">
                  <c:v>465302457.56849825</c:v>
                </c:pt>
                <c:pt idx="323">
                  <c:v>470108364.2890386</c:v>
                </c:pt>
                <c:pt idx="324">
                  <c:v>489794535.50159907</c:v>
                </c:pt>
                <c:pt idx="325">
                  <c:v>502769127.91811216</c:v>
                </c:pt>
                <c:pt idx="326">
                  <c:v>554946106.38396978</c:v>
                </c:pt>
                <c:pt idx="327">
                  <c:v>564477195.30228889</c:v>
                </c:pt>
                <c:pt idx="328">
                  <c:v>567978749.49900699</c:v>
                </c:pt>
                <c:pt idx="329">
                  <c:v>554896531.82194507</c:v>
                </c:pt>
                <c:pt idx="330">
                  <c:v>551467300.12494552</c:v>
                </c:pt>
                <c:pt idx="331">
                  <c:v>587821794.83626306</c:v>
                </c:pt>
                <c:pt idx="332">
                  <c:v>584759612.43676782</c:v>
                </c:pt>
                <c:pt idx="333">
                  <c:v>619129774.94154918</c:v>
                </c:pt>
                <c:pt idx="334">
                  <c:v>665818668.91777539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1-45D3-9BCB-C69F1ABD315E}"/>
            </c:ext>
          </c:extLst>
        </c:ser>
        <c:ser>
          <c:idx val="2"/>
          <c:order val="1"/>
          <c:tx>
            <c:strRef>
              <c:f>'資産 (1996～)'!$H$2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'資産 (1996～)'!$A$3:$A$337</c:f>
              <c:numCache>
                <c:formatCode>m/d/yyyy</c:formatCode>
                <c:ptCount val="335"/>
                <c:pt idx="0">
                  <c:v>35185</c:v>
                </c:pt>
                <c:pt idx="1">
                  <c:v>35216</c:v>
                </c:pt>
                <c:pt idx="2">
                  <c:v>35246</c:v>
                </c:pt>
                <c:pt idx="3">
                  <c:v>35277</c:v>
                </c:pt>
                <c:pt idx="4">
                  <c:v>35308</c:v>
                </c:pt>
                <c:pt idx="5">
                  <c:v>35338</c:v>
                </c:pt>
                <c:pt idx="6">
                  <c:v>35369</c:v>
                </c:pt>
                <c:pt idx="7">
                  <c:v>35399</c:v>
                </c:pt>
                <c:pt idx="8">
                  <c:v>35430</c:v>
                </c:pt>
                <c:pt idx="9">
                  <c:v>35461</c:v>
                </c:pt>
                <c:pt idx="10">
                  <c:v>35489</c:v>
                </c:pt>
                <c:pt idx="11">
                  <c:v>35520</c:v>
                </c:pt>
                <c:pt idx="12">
                  <c:v>35550</c:v>
                </c:pt>
                <c:pt idx="13">
                  <c:v>35581</c:v>
                </c:pt>
                <c:pt idx="14">
                  <c:v>35611</c:v>
                </c:pt>
                <c:pt idx="15">
                  <c:v>35642</c:v>
                </c:pt>
                <c:pt idx="16">
                  <c:v>35673</c:v>
                </c:pt>
                <c:pt idx="17">
                  <c:v>35703</c:v>
                </c:pt>
                <c:pt idx="18">
                  <c:v>35734</c:v>
                </c:pt>
                <c:pt idx="19">
                  <c:v>35764</c:v>
                </c:pt>
                <c:pt idx="20">
                  <c:v>35795</c:v>
                </c:pt>
                <c:pt idx="21">
                  <c:v>35826</c:v>
                </c:pt>
                <c:pt idx="22">
                  <c:v>35854</c:v>
                </c:pt>
                <c:pt idx="23">
                  <c:v>35885</c:v>
                </c:pt>
                <c:pt idx="24">
                  <c:v>35915</c:v>
                </c:pt>
                <c:pt idx="25">
                  <c:v>35946</c:v>
                </c:pt>
                <c:pt idx="26">
                  <c:v>35976</c:v>
                </c:pt>
                <c:pt idx="27">
                  <c:v>36007</c:v>
                </c:pt>
                <c:pt idx="28">
                  <c:v>36038</c:v>
                </c:pt>
                <c:pt idx="29">
                  <c:v>36068</c:v>
                </c:pt>
                <c:pt idx="30">
                  <c:v>36099</c:v>
                </c:pt>
                <c:pt idx="31">
                  <c:v>36129</c:v>
                </c:pt>
                <c:pt idx="32">
                  <c:v>36160</c:v>
                </c:pt>
                <c:pt idx="33">
                  <c:v>36191</c:v>
                </c:pt>
                <c:pt idx="34">
                  <c:v>36219</c:v>
                </c:pt>
                <c:pt idx="35">
                  <c:v>36250</c:v>
                </c:pt>
                <c:pt idx="36">
                  <c:v>36280</c:v>
                </c:pt>
                <c:pt idx="37">
                  <c:v>36311</c:v>
                </c:pt>
                <c:pt idx="38">
                  <c:v>36341</c:v>
                </c:pt>
                <c:pt idx="39">
                  <c:v>36372</c:v>
                </c:pt>
                <c:pt idx="40">
                  <c:v>36403</c:v>
                </c:pt>
                <c:pt idx="41">
                  <c:v>36433</c:v>
                </c:pt>
                <c:pt idx="42">
                  <c:v>36464</c:v>
                </c:pt>
                <c:pt idx="43">
                  <c:v>36494</c:v>
                </c:pt>
                <c:pt idx="44">
                  <c:v>36525</c:v>
                </c:pt>
                <c:pt idx="45">
                  <c:v>36556</c:v>
                </c:pt>
                <c:pt idx="46">
                  <c:v>36585</c:v>
                </c:pt>
                <c:pt idx="47">
                  <c:v>36616</c:v>
                </c:pt>
                <c:pt idx="48">
                  <c:v>36646</c:v>
                </c:pt>
                <c:pt idx="49">
                  <c:v>36677</c:v>
                </c:pt>
                <c:pt idx="50">
                  <c:v>36707</c:v>
                </c:pt>
                <c:pt idx="51">
                  <c:v>36738</c:v>
                </c:pt>
                <c:pt idx="52">
                  <c:v>36769</c:v>
                </c:pt>
                <c:pt idx="53">
                  <c:v>36799</c:v>
                </c:pt>
                <c:pt idx="54">
                  <c:v>36830</c:v>
                </c:pt>
                <c:pt idx="55">
                  <c:v>36860</c:v>
                </c:pt>
                <c:pt idx="56">
                  <c:v>36891</c:v>
                </c:pt>
                <c:pt idx="57">
                  <c:v>36922</c:v>
                </c:pt>
                <c:pt idx="58">
                  <c:v>36950</c:v>
                </c:pt>
                <c:pt idx="59">
                  <c:v>36981</c:v>
                </c:pt>
                <c:pt idx="60">
                  <c:v>37011</c:v>
                </c:pt>
                <c:pt idx="61">
                  <c:v>37042</c:v>
                </c:pt>
                <c:pt idx="62">
                  <c:v>37072</c:v>
                </c:pt>
                <c:pt idx="63">
                  <c:v>37103</c:v>
                </c:pt>
                <c:pt idx="64">
                  <c:v>37134</c:v>
                </c:pt>
                <c:pt idx="65">
                  <c:v>37164</c:v>
                </c:pt>
                <c:pt idx="66">
                  <c:v>37195</c:v>
                </c:pt>
                <c:pt idx="67">
                  <c:v>37225</c:v>
                </c:pt>
                <c:pt idx="68">
                  <c:v>37256</c:v>
                </c:pt>
                <c:pt idx="69">
                  <c:v>37287</c:v>
                </c:pt>
                <c:pt idx="70">
                  <c:v>37315</c:v>
                </c:pt>
                <c:pt idx="71">
                  <c:v>37346</c:v>
                </c:pt>
                <c:pt idx="72">
                  <c:v>37376</c:v>
                </c:pt>
                <c:pt idx="73">
                  <c:v>37407</c:v>
                </c:pt>
                <c:pt idx="74">
                  <c:v>37437</c:v>
                </c:pt>
                <c:pt idx="75">
                  <c:v>37468</c:v>
                </c:pt>
                <c:pt idx="76">
                  <c:v>37499</c:v>
                </c:pt>
                <c:pt idx="77">
                  <c:v>37529</c:v>
                </c:pt>
                <c:pt idx="78">
                  <c:v>37560</c:v>
                </c:pt>
                <c:pt idx="79">
                  <c:v>37590</c:v>
                </c:pt>
                <c:pt idx="80">
                  <c:v>37621</c:v>
                </c:pt>
                <c:pt idx="81">
                  <c:v>37652</c:v>
                </c:pt>
                <c:pt idx="82">
                  <c:v>37680</c:v>
                </c:pt>
                <c:pt idx="83">
                  <c:v>37711</c:v>
                </c:pt>
                <c:pt idx="84">
                  <c:v>37741</c:v>
                </c:pt>
                <c:pt idx="85">
                  <c:v>37772</c:v>
                </c:pt>
                <c:pt idx="86">
                  <c:v>37802</c:v>
                </c:pt>
                <c:pt idx="87">
                  <c:v>37833</c:v>
                </c:pt>
                <c:pt idx="88">
                  <c:v>37864</c:v>
                </c:pt>
                <c:pt idx="89">
                  <c:v>37894</c:v>
                </c:pt>
                <c:pt idx="90">
                  <c:v>37925</c:v>
                </c:pt>
                <c:pt idx="91">
                  <c:v>37955</c:v>
                </c:pt>
                <c:pt idx="92">
                  <c:v>37986</c:v>
                </c:pt>
                <c:pt idx="93">
                  <c:v>38017</c:v>
                </c:pt>
                <c:pt idx="94">
                  <c:v>38046</c:v>
                </c:pt>
                <c:pt idx="95">
                  <c:v>38077</c:v>
                </c:pt>
                <c:pt idx="96">
                  <c:v>38107</c:v>
                </c:pt>
                <c:pt idx="97">
                  <c:v>38138</c:v>
                </c:pt>
                <c:pt idx="98">
                  <c:v>38168</c:v>
                </c:pt>
                <c:pt idx="99">
                  <c:v>38199</c:v>
                </c:pt>
                <c:pt idx="100">
                  <c:v>38230</c:v>
                </c:pt>
                <c:pt idx="101">
                  <c:v>38260</c:v>
                </c:pt>
                <c:pt idx="102">
                  <c:v>38291</c:v>
                </c:pt>
                <c:pt idx="103">
                  <c:v>38321</c:v>
                </c:pt>
                <c:pt idx="104">
                  <c:v>38352</c:v>
                </c:pt>
                <c:pt idx="105">
                  <c:v>38383</c:v>
                </c:pt>
                <c:pt idx="106">
                  <c:v>38411</c:v>
                </c:pt>
                <c:pt idx="107">
                  <c:v>38442</c:v>
                </c:pt>
                <c:pt idx="108">
                  <c:v>38472</c:v>
                </c:pt>
                <c:pt idx="109">
                  <c:v>38503</c:v>
                </c:pt>
                <c:pt idx="110">
                  <c:v>38533</c:v>
                </c:pt>
                <c:pt idx="111">
                  <c:v>38564</c:v>
                </c:pt>
                <c:pt idx="112">
                  <c:v>38595</c:v>
                </c:pt>
                <c:pt idx="113">
                  <c:v>38625</c:v>
                </c:pt>
                <c:pt idx="114">
                  <c:v>38656</c:v>
                </c:pt>
                <c:pt idx="115">
                  <c:v>38686</c:v>
                </c:pt>
                <c:pt idx="116">
                  <c:v>38717</c:v>
                </c:pt>
                <c:pt idx="117">
                  <c:v>38748</c:v>
                </c:pt>
                <c:pt idx="118">
                  <c:v>38776</c:v>
                </c:pt>
                <c:pt idx="119">
                  <c:v>38807</c:v>
                </c:pt>
                <c:pt idx="120">
                  <c:v>38837</c:v>
                </c:pt>
                <c:pt idx="121">
                  <c:v>38868</c:v>
                </c:pt>
                <c:pt idx="122">
                  <c:v>38898</c:v>
                </c:pt>
                <c:pt idx="123">
                  <c:v>38929</c:v>
                </c:pt>
                <c:pt idx="124">
                  <c:v>38960</c:v>
                </c:pt>
                <c:pt idx="125">
                  <c:v>38990</c:v>
                </c:pt>
                <c:pt idx="126">
                  <c:v>39021</c:v>
                </c:pt>
                <c:pt idx="127">
                  <c:v>39051</c:v>
                </c:pt>
                <c:pt idx="128">
                  <c:v>39082</c:v>
                </c:pt>
                <c:pt idx="129">
                  <c:v>39113</c:v>
                </c:pt>
                <c:pt idx="130">
                  <c:v>39141</c:v>
                </c:pt>
                <c:pt idx="131">
                  <c:v>39172</c:v>
                </c:pt>
                <c:pt idx="132">
                  <c:v>39202</c:v>
                </c:pt>
                <c:pt idx="133">
                  <c:v>39233</c:v>
                </c:pt>
                <c:pt idx="134">
                  <c:v>39263</c:v>
                </c:pt>
                <c:pt idx="135">
                  <c:v>39294</c:v>
                </c:pt>
                <c:pt idx="136">
                  <c:v>39325</c:v>
                </c:pt>
                <c:pt idx="137">
                  <c:v>39355</c:v>
                </c:pt>
                <c:pt idx="138">
                  <c:v>39386</c:v>
                </c:pt>
                <c:pt idx="139">
                  <c:v>39416</c:v>
                </c:pt>
                <c:pt idx="140">
                  <c:v>39447</c:v>
                </c:pt>
                <c:pt idx="141">
                  <c:v>39478</c:v>
                </c:pt>
                <c:pt idx="142">
                  <c:v>39507</c:v>
                </c:pt>
                <c:pt idx="143">
                  <c:v>39538</c:v>
                </c:pt>
                <c:pt idx="144">
                  <c:v>39568</c:v>
                </c:pt>
                <c:pt idx="145">
                  <c:v>39599</c:v>
                </c:pt>
                <c:pt idx="146">
                  <c:v>39629</c:v>
                </c:pt>
                <c:pt idx="147">
                  <c:v>39660</c:v>
                </c:pt>
                <c:pt idx="148">
                  <c:v>39691</c:v>
                </c:pt>
                <c:pt idx="149">
                  <c:v>39721</c:v>
                </c:pt>
                <c:pt idx="150">
                  <c:v>39752</c:v>
                </c:pt>
                <c:pt idx="151">
                  <c:v>39782</c:v>
                </c:pt>
                <c:pt idx="152">
                  <c:v>39813</c:v>
                </c:pt>
                <c:pt idx="153">
                  <c:v>39844</c:v>
                </c:pt>
                <c:pt idx="154">
                  <c:v>39872</c:v>
                </c:pt>
                <c:pt idx="155">
                  <c:v>39903</c:v>
                </c:pt>
                <c:pt idx="156">
                  <c:v>39933</c:v>
                </c:pt>
                <c:pt idx="157">
                  <c:v>39964</c:v>
                </c:pt>
                <c:pt idx="158">
                  <c:v>39994</c:v>
                </c:pt>
                <c:pt idx="159">
                  <c:v>40025</c:v>
                </c:pt>
                <c:pt idx="160">
                  <c:v>40056</c:v>
                </c:pt>
                <c:pt idx="161">
                  <c:v>40086</c:v>
                </c:pt>
                <c:pt idx="162">
                  <c:v>40117</c:v>
                </c:pt>
                <c:pt idx="163">
                  <c:v>40147</c:v>
                </c:pt>
                <c:pt idx="164">
                  <c:v>40178</c:v>
                </c:pt>
                <c:pt idx="165">
                  <c:v>40209</c:v>
                </c:pt>
                <c:pt idx="166">
                  <c:v>40237</c:v>
                </c:pt>
                <c:pt idx="167">
                  <c:v>40268</c:v>
                </c:pt>
                <c:pt idx="168">
                  <c:v>40298</c:v>
                </c:pt>
                <c:pt idx="169">
                  <c:v>40329</c:v>
                </c:pt>
                <c:pt idx="170">
                  <c:v>40359</c:v>
                </c:pt>
                <c:pt idx="171">
                  <c:v>40390</c:v>
                </c:pt>
                <c:pt idx="172">
                  <c:v>40421</c:v>
                </c:pt>
                <c:pt idx="173">
                  <c:v>40451</c:v>
                </c:pt>
                <c:pt idx="174">
                  <c:v>40482</c:v>
                </c:pt>
                <c:pt idx="175">
                  <c:v>40512</c:v>
                </c:pt>
                <c:pt idx="176">
                  <c:v>40543</c:v>
                </c:pt>
                <c:pt idx="177">
                  <c:v>40574</c:v>
                </c:pt>
                <c:pt idx="178">
                  <c:v>40602</c:v>
                </c:pt>
                <c:pt idx="179">
                  <c:v>40633</c:v>
                </c:pt>
                <c:pt idx="180">
                  <c:v>40663</c:v>
                </c:pt>
                <c:pt idx="181">
                  <c:v>40694</c:v>
                </c:pt>
                <c:pt idx="182">
                  <c:v>40724</c:v>
                </c:pt>
                <c:pt idx="183">
                  <c:v>40755</c:v>
                </c:pt>
                <c:pt idx="184">
                  <c:v>40786</c:v>
                </c:pt>
                <c:pt idx="185">
                  <c:v>40816</c:v>
                </c:pt>
                <c:pt idx="186">
                  <c:v>40847</c:v>
                </c:pt>
                <c:pt idx="187">
                  <c:v>40877</c:v>
                </c:pt>
                <c:pt idx="188">
                  <c:v>40908</c:v>
                </c:pt>
                <c:pt idx="189">
                  <c:v>40939</c:v>
                </c:pt>
                <c:pt idx="190">
                  <c:v>40968</c:v>
                </c:pt>
                <c:pt idx="191">
                  <c:v>40999</c:v>
                </c:pt>
                <c:pt idx="192">
                  <c:v>41029</c:v>
                </c:pt>
                <c:pt idx="193">
                  <c:v>41060</c:v>
                </c:pt>
                <c:pt idx="194">
                  <c:v>41090</c:v>
                </c:pt>
                <c:pt idx="195">
                  <c:v>41121</c:v>
                </c:pt>
                <c:pt idx="196">
                  <c:v>41152</c:v>
                </c:pt>
                <c:pt idx="197">
                  <c:v>41182</c:v>
                </c:pt>
                <c:pt idx="198">
                  <c:v>41213</c:v>
                </c:pt>
                <c:pt idx="199">
                  <c:v>41243</c:v>
                </c:pt>
                <c:pt idx="200">
                  <c:v>41274</c:v>
                </c:pt>
                <c:pt idx="201">
                  <c:v>41305</c:v>
                </c:pt>
                <c:pt idx="202">
                  <c:v>41333</c:v>
                </c:pt>
                <c:pt idx="203">
                  <c:v>41364</c:v>
                </c:pt>
                <c:pt idx="204">
                  <c:v>41394</c:v>
                </c:pt>
                <c:pt idx="205">
                  <c:v>41425</c:v>
                </c:pt>
                <c:pt idx="206">
                  <c:v>41455</c:v>
                </c:pt>
                <c:pt idx="207">
                  <c:v>41486</c:v>
                </c:pt>
                <c:pt idx="208">
                  <c:v>41517</c:v>
                </c:pt>
                <c:pt idx="209">
                  <c:v>41547</c:v>
                </c:pt>
                <c:pt idx="210">
                  <c:v>41578</c:v>
                </c:pt>
                <c:pt idx="211">
                  <c:v>41608</c:v>
                </c:pt>
                <c:pt idx="212">
                  <c:v>41639</c:v>
                </c:pt>
                <c:pt idx="213">
                  <c:v>41670</c:v>
                </c:pt>
                <c:pt idx="214">
                  <c:v>41698</c:v>
                </c:pt>
                <c:pt idx="215">
                  <c:v>41729</c:v>
                </c:pt>
                <c:pt idx="216">
                  <c:v>41759</c:v>
                </c:pt>
                <c:pt idx="217">
                  <c:v>41790</c:v>
                </c:pt>
                <c:pt idx="218">
                  <c:v>41820</c:v>
                </c:pt>
                <c:pt idx="219">
                  <c:v>41851</c:v>
                </c:pt>
                <c:pt idx="220">
                  <c:v>41882</c:v>
                </c:pt>
                <c:pt idx="221">
                  <c:v>41912</c:v>
                </c:pt>
                <c:pt idx="222">
                  <c:v>41943</c:v>
                </c:pt>
                <c:pt idx="223">
                  <c:v>41973</c:v>
                </c:pt>
                <c:pt idx="224">
                  <c:v>42004</c:v>
                </c:pt>
                <c:pt idx="225">
                  <c:v>42035</c:v>
                </c:pt>
                <c:pt idx="226">
                  <c:v>42063</c:v>
                </c:pt>
                <c:pt idx="227">
                  <c:v>42094</c:v>
                </c:pt>
                <c:pt idx="228">
                  <c:v>42124</c:v>
                </c:pt>
                <c:pt idx="229">
                  <c:v>42155</c:v>
                </c:pt>
                <c:pt idx="230">
                  <c:v>42185</c:v>
                </c:pt>
                <c:pt idx="231">
                  <c:v>42216</c:v>
                </c:pt>
                <c:pt idx="232">
                  <c:v>42247</c:v>
                </c:pt>
                <c:pt idx="233">
                  <c:v>42277</c:v>
                </c:pt>
                <c:pt idx="234">
                  <c:v>42308</c:v>
                </c:pt>
                <c:pt idx="235">
                  <c:v>42338</c:v>
                </c:pt>
                <c:pt idx="236">
                  <c:v>42369</c:v>
                </c:pt>
                <c:pt idx="237">
                  <c:v>42400</c:v>
                </c:pt>
                <c:pt idx="238">
                  <c:v>42429</c:v>
                </c:pt>
                <c:pt idx="239">
                  <c:v>42460</c:v>
                </c:pt>
                <c:pt idx="240">
                  <c:v>42490</c:v>
                </c:pt>
                <c:pt idx="241">
                  <c:v>42521</c:v>
                </c:pt>
                <c:pt idx="242">
                  <c:v>42551</c:v>
                </c:pt>
                <c:pt idx="243">
                  <c:v>42582</c:v>
                </c:pt>
                <c:pt idx="244">
                  <c:v>42613</c:v>
                </c:pt>
                <c:pt idx="245">
                  <c:v>42643</c:v>
                </c:pt>
                <c:pt idx="246">
                  <c:v>42674</c:v>
                </c:pt>
                <c:pt idx="247">
                  <c:v>42704</c:v>
                </c:pt>
                <c:pt idx="248">
                  <c:v>42735</c:v>
                </c:pt>
                <c:pt idx="249">
                  <c:v>42766</c:v>
                </c:pt>
                <c:pt idx="250">
                  <c:v>42794</c:v>
                </c:pt>
                <c:pt idx="251">
                  <c:v>42825</c:v>
                </c:pt>
                <c:pt idx="252">
                  <c:v>42855</c:v>
                </c:pt>
                <c:pt idx="253">
                  <c:v>42886</c:v>
                </c:pt>
                <c:pt idx="254">
                  <c:v>42916</c:v>
                </c:pt>
                <c:pt idx="255">
                  <c:v>42947</c:v>
                </c:pt>
                <c:pt idx="256">
                  <c:v>42978</c:v>
                </c:pt>
                <c:pt idx="257">
                  <c:v>43008</c:v>
                </c:pt>
                <c:pt idx="258">
                  <c:v>43039</c:v>
                </c:pt>
                <c:pt idx="259">
                  <c:v>43069</c:v>
                </c:pt>
                <c:pt idx="260">
                  <c:v>43100</c:v>
                </c:pt>
                <c:pt idx="261">
                  <c:v>43131</c:v>
                </c:pt>
                <c:pt idx="262">
                  <c:v>43159</c:v>
                </c:pt>
                <c:pt idx="263">
                  <c:v>43190</c:v>
                </c:pt>
                <c:pt idx="264">
                  <c:v>43220</c:v>
                </c:pt>
                <c:pt idx="265">
                  <c:v>43251</c:v>
                </c:pt>
                <c:pt idx="266">
                  <c:v>43281</c:v>
                </c:pt>
                <c:pt idx="267">
                  <c:v>43312</c:v>
                </c:pt>
                <c:pt idx="268">
                  <c:v>43343</c:v>
                </c:pt>
                <c:pt idx="269">
                  <c:v>43373</c:v>
                </c:pt>
                <c:pt idx="270">
                  <c:v>43404</c:v>
                </c:pt>
                <c:pt idx="271">
                  <c:v>43434</c:v>
                </c:pt>
                <c:pt idx="272">
                  <c:v>43465</c:v>
                </c:pt>
                <c:pt idx="273">
                  <c:v>43496</c:v>
                </c:pt>
                <c:pt idx="274">
                  <c:v>43524</c:v>
                </c:pt>
                <c:pt idx="275">
                  <c:v>43555</c:v>
                </c:pt>
                <c:pt idx="276">
                  <c:v>43585</c:v>
                </c:pt>
                <c:pt idx="277">
                  <c:v>43616</c:v>
                </c:pt>
                <c:pt idx="278">
                  <c:v>43646</c:v>
                </c:pt>
                <c:pt idx="279">
                  <c:v>43677</c:v>
                </c:pt>
                <c:pt idx="280">
                  <c:v>43708</c:v>
                </c:pt>
                <c:pt idx="281">
                  <c:v>43738</c:v>
                </c:pt>
                <c:pt idx="282">
                  <c:v>43769</c:v>
                </c:pt>
                <c:pt idx="283">
                  <c:v>43799</c:v>
                </c:pt>
                <c:pt idx="284">
                  <c:v>43830</c:v>
                </c:pt>
                <c:pt idx="285">
                  <c:v>43861</c:v>
                </c:pt>
                <c:pt idx="286">
                  <c:v>43890</c:v>
                </c:pt>
                <c:pt idx="287">
                  <c:v>43921</c:v>
                </c:pt>
                <c:pt idx="288">
                  <c:v>43951</c:v>
                </c:pt>
                <c:pt idx="289">
                  <c:v>43982</c:v>
                </c:pt>
                <c:pt idx="290">
                  <c:v>44012</c:v>
                </c:pt>
                <c:pt idx="291">
                  <c:v>44043</c:v>
                </c:pt>
                <c:pt idx="292">
                  <c:v>44074</c:v>
                </c:pt>
                <c:pt idx="293">
                  <c:v>44104</c:v>
                </c:pt>
                <c:pt idx="294">
                  <c:v>44135</c:v>
                </c:pt>
                <c:pt idx="295">
                  <c:v>44165</c:v>
                </c:pt>
                <c:pt idx="296">
                  <c:v>44196</c:v>
                </c:pt>
                <c:pt idx="297">
                  <c:v>44227</c:v>
                </c:pt>
                <c:pt idx="298">
                  <c:v>44255</c:v>
                </c:pt>
                <c:pt idx="299">
                  <c:v>44286</c:v>
                </c:pt>
                <c:pt idx="300">
                  <c:v>44316</c:v>
                </c:pt>
                <c:pt idx="301">
                  <c:v>44347</c:v>
                </c:pt>
                <c:pt idx="302">
                  <c:v>44377</c:v>
                </c:pt>
                <c:pt idx="303">
                  <c:v>44408</c:v>
                </c:pt>
                <c:pt idx="304">
                  <c:v>44439</c:v>
                </c:pt>
                <c:pt idx="305">
                  <c:v>44469</c:v>
                </c:pt>
                <c:pt idx="306">
                  <c:v>44500</c:v>
                </c:pt>
                <c:pt idx="307">
                  <c:v>44530</c:v>
                </c:pt>
                <c:pt idx="308">
                  <c:v>44561</c:v>
                </c:pt>
                <c:pt idx="309">
                  <c:v>44592</c:v>
                </c:pt>
                <c:pt idx="310">
                  <c:v>44620</c:v>
                </c:pt>
                <c:pt idx="311">
                  <c:v>44651</c:v>
                </c:pt>
                <c:pt idx="312">
                  <c:v>44681</c:v>
                </c:pt>
                <c:pt idx="313">
                  <c:v>44712</c:v>
                </c:pt>
                <c:pt idx="314">
                  <c:v>44742</c:v>
                </c:pt>
                <c:pt idx="315">
                  <c:v>44773</c:v>
                </c:pt>
                <c:pt idx="316">
                  <c:v>44804</c:v>
                </c:pt>
                <c:pt idx="317">
                  <c:v>44834</c:v>
                </c:pt>
                <c:pt idx="318">
                  <c:v>44865</c:v>
                </c:pt>
                <c:pt idx="319">
                  <c:v>44895</c:v>
                </c:pt>
                <c:pt idx="320">
                  <c:v>44926</c:v>
                </c:pt>
                <c:pt idx="321">
                  <c:v>44957</c:v>
                </c:pt>
                <c:pt idx="322">
                  <c:v>44985</c:v>
                </c:pt>
                <c:pt idx="323">
                  <c:v>45016</c:v>
                </c:pt>
                <c:pt idx="324">
                  <c:v>45046</c:v>
                </c:pt>
                <c:pt idx="325">
                  <c:v>45077</c:v>
                </c:pt>
                <c:pt idx="326">
                  <c:v>45107</c:v>
                </c:pt>
                <c:pt idx="327">
                  <c:v>45138</c:v>
                </c:pt>
                <c:pt idx="328">
                  <c:v>45169</c:v>
                </c:pt>
                <c:pt idx="329">
                  <c:v>45199</c:v>
                </c:pt>
                <c:pt idx="330">
                  <c:v>45230</c:v>
                </c:pt>
                <c:pt idx="331">
                  <c:v>45260</c:v>
                </c:pt>
                <c:pt idx="332">
                  <c:v>45291</c:v>
                </c:pt>
                <c:pt idx="333">
                  <c:v>45322</c:v>
                </c:pt>
                <c:pt idx="334">
                  <c:v>45351</c:v>
                </c:pt>
              </c:numCache>
            </c:numRef>
          </c:cat>
          <c:val>
            <c:numRef>
              <c:f>'資産 (1996～)'!$H$3:$H$337</c:f>
              <c:numCache>
                <c:formatCode>#,##0_ ;[Red]\-#,##0\ </c:formatCode>
                <c:ptCount val="335"/>
                <c:pt idx="0">
                  <c:v>60000000</c:v>
                </c:pt>
                <c:pt idx="1">
                  <c:v>62638952.600735232</c:v>
                </c:pt>
                <c:pt idx="2">
                  <c:v>63779097.644180901</c:v>
                </c:pt>
                <c:pt idx="3">
                  <c:v>59878425.736723952</c:v>
                </c:pt>
                <c:pt idx="4">
                  <c:v>61778563.377764888</c:v>
                </c:pt>
                <c:pt idx="5">
                  <c:v>65601833.211271904</c:v>
                </c:pt>
                <c:pt idx="6">
                  <c:v>69065518.255801409</c:v>
                </c:pt>
                <c:pt idx="7">
                  <c:v>73024966.036194488</c:v>
                </c:pt>
                <c:pt idx="8">
                  <c:v>72785895.546726331</c:v>
                </c:pt>
                <c:pt idx="9">
                  <c:v>79650926.347997129</c:v>
                </c:pt>
                <c:pt idx="10">
                  <c:v>79347720.428442523</c:v>
                </c:pt>
                <c:pt idx="11">
                  <c:v>78724151.478307903</c:v>
                </c:pt>
                <c:pt idx="12">
                  <c:v>84441528.885344908</c:v>
                </c:pt>
                <c:pt idx="13">
                  <c:v>80734834.745259985</c:v>
                </c:pt>
                <c:pt idx="14">
                  <c:v>82356934.472210661</c:v>
                </c:pt>
                <c:pt idx="15">
                  <c:v>90652513.245648921</c:v>
                </c:pt>
                <c:pt idx="16">
                  <c:v>88108574.458335951</c:v>
                </c:pt>
                <c:pt idx="17">
                  <c:v>91479006.451791078</c:v>
                </c:pt>
                <c:pt idx="18">
                  <c:v>89334621.951964855</c:v>
                </c:pt>
                <c:pt idx="19">
                  <c:v>98087422.779920056</c:v>
                </c:pt>
                <c:pt idx="20">
                  <c:v>101500471.75997783</c:v>
                </c:pt>
                <c:pt idx="21">
                  <c:v>99716823.038351938</c:v>
                </c:pt>
                <c:pt idx="22">
                  <c:v>104106323.29931346</c:v>
                </c:pt>
                <c:pt idx="23">
                  <c:v>113972694.36752526</c:v>
                </c:pt>
                <c:pt idx="24">
                  <c:v>114574096.98548439</c:v>
                </c:pt>
                <c:pt idx="25">
                  <c:v>118262269.52850467</c:v>
                </c:pt>
                <c:pt idx="26">
                  <c:v>121933552.26486145</c:v>
                </c:pt>
                <c:pt idx="27">
                  <c:v>125766337.88047355</c:v>
                </c:pt>
                <c:pt idx="28">
                  <c:v>108224248.71387821</c:v>
                </c:pt>
                <c:pt idx="29">
                  <c:v>111693196.45562509</c:v>
                </c:pt>
                <c:pt idx="30">
                  <c:v>100216813.38791217</c:v>
                </c:pt>
                <c:pt idx="31">
                  <c:v>111202071.86629933</c:v>
                </c:pt>
                <c:pt idx="32">
                  <c:v>107148158.91656677</c:v>
                </c:pt>
                <c:pt idx="33">
                  <c:v>113060396.48677801</c:v>
                </c:pt>
                <c:pt idx="34">
                  <c:v>112425224.60744239</c:v>
                </c:pt>
                <c:pt idx="35">
                  <c:v>115452562.58610551</c:v>
                </c:pt>
                <c:pt idx="36">
                  <c:v>119327718.13061321</c:v>
                </c:pt>
                <c:pt idx="37">
                  <c:v>118739652.77824527</c:v>
                </c:pt>
                <c:pt idx="38">
                  <c:v>122899223.64695892</c:v>
                </c:pt>
                <c:pt idx="39">
                  <c:v>113172884.89105506</c:v>
                </c:pt>
                <c:pt idx="40">
                  <c:v>107850382.45935567</c:v>
                </c:pt>
                <c:pt idx="41">
                  <c:v>102462173.10696423</c:v>
                </c:pt>
                <c:pt idx="42">
                  <c:v>104905556.30683054</c:v>
                </c:pt>
                <c:pt idx="43">
                  <c:v>104275506.85127528</c:v>
                </c:pt>
                <c:pt idx="44">
                  <c:v>108790328.77994786</c:v>
                </c:pt>
                <c:pt idx="45">
                  <c:v>109527093.40379596</c:v>
                </c:pt>
                <c:pt idx="46">
                  <c:v>111051739.27959993</c:v>
                </c:pt>
                <c:pt idx="47">
                  <c:v>114395359.77240469</c:v>
                </c:pt>
                <c:pt idx="48">
                  <c:v>114209141.19439629</c:v>
                </c:pt>
                <c:pt idx="49">
                  <c:v>111697803.74819022</c:v>
                </c:pt>
                <c:pt idx="50">
                  <c:v>112571486.66769314</c:v>
                </c:pt>
                <c:pt idx="51">
                  <c:v>114669057.63388585</c:v>
                </c:pt>
                <c:pt idx="52">
                  <c:v>117340543.45170951</c:v>
                </c:pt>
                <c:pt idx="53">
                  <c:v>114170382.21754719</c:v>
                </c:pt>
                <c:pt idx="54">
                  <c:v>114672676.48975232</c:v>
                </c:pt>
                <c:pt idx="55">
                  <c:v>109593059.40408623</c:v>
                </c:pt>
                <c:pt idx="56">
                  <c:v>114367824.48307073</c:v>
                </c:pt>
                <c:pt idx="57">
                  <c:v>119882375.34877931</c:v>
                </c:pt>
                <c:pt idx="58">
                  <c:v>112465637.40131669</c:v>
                </c:pt>
                <c:pt idx="59">
                  <c:v>115271948.51172546</c:v>
                </c:pt>
                <c:pt idx="60">
                  <c:v>119065546.40551494</c:v>
                </c:pt>
                <c:pt idx="61">
                  <c:v>115494438.86780222</c:v>
                </c:pt>
                <c:pt idx="62">
                  <c:v>118325976.59756874</c:v>
                </c:pt>
                <c:pt idx="63">
                  <c:v>118283645.39119519</c:v>
                </c:pt>
                <c:pt idx="64">
                  <c:v>107233929.91301772</c:v>
                </c:pt>
                <c:pt idx="65">
                  <c:v>101472849.27384986</c:v>
                </c:pt>
                <c:pt idx="66">
                  <c:v>105808307.34625208</c:v>
                </c:pt>
                <c:pt idx="67">
                  <c:v>112223354.68357253</c:v>
                </c:pt>
                <c:pt idx="68">
                  <c:v>120101386.53085779</c:v>
                </c:pt>
                <c:pt idx="69">
                  <c:v>121577678.14882046</c:v>
                </c:pt>
                <c:pt idx="70">
                  <c:v>118665905.66047688</c:v>
                </c:pt>
                <c:pt idx="71">
                  <c:v>120790744.49665959</c:v>
                </c:pt>
                <c:pt idx="72">
                  <c:v>112008220.68213648</c:v>
                </c:pt>
                <c:pt idx="73">
                  <c:v>107580104.14877826</c:v>
                </c:pt>
                <c:pt idx="74">
                  <c:v>98139567.595918089</c:v>
                </c:pt>
                <c:pt idx="75">
                  <c:v>92629561.747856364</c:v>
                </c:pt>
                <c:pt idx="76">
                  <c:v>92223247.128580764</c:v>
                </c:pt>
                <c:pt idx="77">
                  <c:v>87243425.860694632</c:v>
                </c:pt>
                <c:pt idx="78">
                  <c:v>93314215.816369504</c:v>
                </c:pt>
                <c:pt idx="79">
                  <c:v>97219301.306944802</c:v>
                </c:pt>
                <c:pt idx="80">
                  <c:v>90247325.490754336</c:v>
                </c:pt>
                <c:pt idx="81">
                  <c:v>89308575.567147076</c:v>
                </c:pt>
                <c:pt idx="82">
                  <c:v>87089559.998608917</c:v>
                </c:pt>
                <c:pt idx="83">
                  <c:v>87432961.989675447</c:v>
                </c:pt>
                <c:pt idx="84">
                  <c:v>93508179.961410776</c:v>
                </c:pt>
                <c:pt idx="85">
                  <c:v>97783628.255414143</c:v>
                </c:pt>
                <c:pt idx="86">
                  <c:v>98818299.878089055</c:v>
                </c:pt>
                <c:pt idx="87">
                  <c:v>99807576.164690509</c:v>
                </c:pt>
                <c:pt idx="88">
                  <c:v>98112585.785073102</c:v>
                </c:pt>
                <c:pt idx="89">
                  <c:v>93245566.881196961</c:v>
                </c:pt>
                <c:pt idx="90">
                  <c:v>95453575.77260682</c:v>
                </c:pt>
                <c:pt idx="91">
                  <c:v>95643339.181386009</c:v>
                </c:pt>
                <c:pt idx="92">
                  <c:v>97484800.865027696</c:v>
                </c:pt>
                <c:pt idx="93">
                  <c:v>97219381.490174845</c:v>
                </c:pt>
                <c:pt idx="94">
                  <c:v>101482445.42182793</c:v>
                </c:pt>
                <c:pt idx="95">
                  <c:v>95792187.099441454</c:v>
                </c:pt>
                <c:pt idx="96">
                  <c:v>99436264.410829619</c:v>
                </c:pt>
                <c:pt idx="97">
                  <c:v>99350972.459689677</c:v>
                </c:pt>
                <c:pt idx="98">
                  <c:v>100159967.28852814</c:v>
                </c:pt>
                <c:pt idx="99">
                  <c:v>100032793.93784326</c:v>
                </c:pt>
                <c:pt idx="100">
                  <c:v>98515088.431270719</c:v>
                </c:pt>
                <c:pt idx="101">
                  <c:v>99992486.673546925</c:v>
                </c:pt>
                <c:pt idx="102">
                  <c:v>97242434.785016224</c:v>
                </c:pt>
                <c:pt idx="103">
                  <c:v>97077182.696813166</c:v>
                </c:pt>
                <c:pt idx="104">
                  <c:v>99151387.488504127</c:v>
                </c:pt>
                <c:pt idx="105">
                  <c:v>98435913.663866252</c:v>
                </c:pt>
                <c:pt idx="106">
                  <c:v>100520821.41258827</c:v>
                </c:pt>
                <c:pt idx="107">
                  <c:v>101253284.21167541</c:v>
                </c:pt>
                <c:pt idx="108">
                  <c:v>97673895.115190029</c:v>
                </c:pt>
                <c:pt idx="109">
                  <c:v>103766818.65817045</c:v>
                </c:pt>
                <c:pt idx="110">
                  <c:v>106003967.6965016</c:v>
                </c:pt>
                <c:pt idx="111">
                  <c:v>110226651.84982106</c:v>
                </c:pt>
                <c:pt idx="112">
                  <c:v>107742212.71471179</c:v>
                </c:pt>
                <c:pt idx="113">
                  <c:v>110733753.15080623</c:v>
                </c:pt>
                <c:pt idx="114">
                  <c:v>111708876.75372559</c:v>
                </c:pt>
                <c:pt idx="115">
                  <c:v>118180401.40412243</c:v>
                </c:pt>
                <c:pt idx="116">
                  <c:v>116462644.89918198</c:v>
                </c:pt>
                <c:pt idx="117">
                  <c:v>117862198.35259888</c:v>
                </c:pt>
                <c:pt idx="118">
                  <c:v>116507948.58816926</c:v>
                </c:pt>
                <c:pt idx="119">
                  <c:v>119045304.29585187</c:v>
                </c:pt>
                <c:pt idx="120">
                  <c:v>116078205.46839748</c:v>
                </c:pt>
                <c:pt idx="121">
                  <c:v>112085162.69973497</c:v>
                </c:pt>
                <c:pt idx="122">
                  <c:v>113902853.06791921</c:v>
                </c:pt>
                <c:pt idx="123">
                  <c:v>114866078.78465036</c:v>
                </c:pt>
                <c:pt idx="124">
                  <c:v>119887481.42770782</c:v>
                </c:pt>
                <c:pt idx="125">
                  <c:v>123123409.29623118</c:v>
                </c:pt>
                <c:pt idx="126">
                  <c:v>124820979.48579411</c:v>
                </c:pt>
                <c:pt idx="127">
                  <c:v>125493405.27662462</c:v>
                </c:pt>
                <c:pt idx="128">
                  <c:v>129975197.90491244</c:v>
                </c:pt>
                <c:pt idx="129">
                  <c:v>133058165.20010935</c:v>
                </c:pt>
                <c:pt idx="130">
                  <c:v>128997590.1275299</c:v>
                </c:pt>
                <c:pt idx="131">
                  <c:v>129156069.09868093</c:v>
                </c:pt>
                <c:pt idx="132">
                  <c:v>135326951.94054693</c:v>
                </c:pt>
                <c:pt idx="133">
                  <c:v>141033900.45667347</c:v>
                </c:pt>
                <c:pt idx="134">
                  <c:v>140619025.97471887</c:v>
                </c:pt>
                <c:pt idx="135">
                  <c:v>132122939.65219334</c:v>
                </c:pt>
                <c:pt idx="136">
                  <c:v>130825140.33278361</c:v>
                </c:pt>
                <c:pt idx="137">
                  <c:v>133437252.10999899</c:v>
                </c:pt>
                <c:pt idx="138">
                  <c:v>135706392.10242108</c:v>
                </c:pt>
                <c:pt idx="139">
                  <c:v>127142720.70591012</c:v>
                </c:pt>
                <c:pt idx="140">
                  <c:v>126564025.87113877</c:v>
                </c:pt>
                <c:pt idx="141">
                  <c:v>115751079.63997003</c:v>
                </c:pt>
                <c:pt idx="142">
                  <c:v>110126506.89131097</c:v>
                </c:pt>
                <c:pt idx="143">
                  <c:v>105390552.11921701</c:v>
                </c:pt>
                <c:pt idx="144">
                  <c:v>113480178.26807557</c:v>
                </c:pt>
                <c:pt idx="145">
                  <c:v>115913239.63652202</c:v>
                </c:pt>
                <c:pt idx="146">
                  <c:v>108967801.02282541</c:v>
                </c:pt>
                <c:pt idx="147">
                  <c:v>109813273.27426794</c:v>
                </c:pt>
                <c:pt idx="148">
                  <c:v>112076456.33755167</c:v>
                </c:pt>
                <c:pt idx="149">
                  <c:v>101347655.29406294</c:v>
                </c:pt>
                <c:pt idx="150">
                  <c:v>81510268.941987753</c:v>
                </c:pt>
                <c:pt idx="151">
                  <c:v>75240995.09938933</c:v>
                </c:pt>
                <c:pt idx="152">
                  <c:v>72423994.855933964</c:v>
                </c:pt>
                <c:pt idx="153">
                  <c:v>67022697.618267328</c:v>
                </c:pt>
                <c:pt idx="154">
                  <c:v>66582697.194972247</c:v>
                </c:pt>
                <c:pt idx="155">
                  <c:v>71944468.726961806</c:v>
                </c:pt>
                <c:pt idx="156">
                  <c:v>76760511.181859612</c:v>
                </c:pt>
                <c:pt idx="157">
                  <c:v>77285905.244797513</c:v>
                </c:pt>
                <c:pt idx="158">
                  <c:v>78132174.914038435</c:v>
                </c:pt>
                <c:pt idx="159">
                  <c:v>81259683.170450971</c:v>
                </c:pt>
                <c:pt idx="160">
                  <c:v>82012216.467473313</c:v>
                </c:pt>
                <c:pt idx="161">
                  <c:v>81361082.862691969</c:v>
                </c:pt>
                <c:pt idx="162">
                  <c:v>80423267.402112052</c:v>
                </c:pt>
                <c:pt idx="163">
                  <c:v>80602237.027984351</c:v>
                </c:pt>
                <c:pt idx="164">
                  <c:v>87442326.228482381</c:v>
                </c:pt>
                <c:pt idx="165">
                  <c:v>82817853.234868228</c:v>
                </c:pt>
                <c:pt idx="166">
                  <c:v>83266715.543272391</c:v>
                </c:pt>
                <c:pt idx="167">
                  <c:v>91313510.119668692</c:v>
                </c:pt>
                <c:pt idx="168">
                  <c:v>92789050.45279938</c:v>
                </c:pt>
                <c:pt idx="169">
                  <c:v>84823362.571006253</c:v>
                </c:pt>
                <c:pt idx="170">
                  <c:v>79078927.612024635</c:v>
                </c:pt>
                <c:pt idx="171">
                  <c:v>81414030.552768722</c:v>
                </c:pt>
                <c:pt idx="172">
                  <c:v>76620486.118576363</c:v>
                </c:pt>
                <c:pt idx="173">
                  <c:v>80889155.040538818</c:v>
                </c:pt>
                <c:pt idx="174">
                  <c:v>79997065.413883463</c:v>
                </c:pt>
                <c:pt idx="175">
                  <c:v>82969153.366360992</c:v>
                </c:pt>
                <c:pt idx="176">
                  <c:v>84087427.334386379</c:v>
                </c:pt>
                <c:pt idx="177">
                  <c:v>86366326.05055742</c:v>
                </c:pt>
                <c:pt idx="178">
                  <c:v>88115475.529253289</c:v>
                </c:pt>
                <c:pt idx="179">
                  <c:v>89430698.25029178</c:v>
                </c:pt>
                <c:pt idx="180">
                  <c:v>89361339.971723601</c:v>
                </c:pt>
                <c:pt idx="181">
                  <c:v>89033574.02740185</c:v>
                </c:pt>
                <c:pt idx="182">
                  <c:v>86577606.872784853</c:v>
                </c:pt>
                <c:pt idx="183">
                  <c:v>81371617.690020129</c:v>
                </c:pt>
                <c:pt idx="184">
                  <c:v>78010536.578545749</c:v>
                </c:pt>
                <c:pt idx="185">
                  <c:v>74274534.985824764</c:v>
                </c:pt>
                <c:pt idx="186">
                  <c:v>81393024.369799316</c:v>
                </c:pt>
                <c:pt idx="187">
                  <c:v>80313342.024163723</c:v>
                </c:pt>
                <c:pt idx="188">
                  <c:v>80363782.778705552</c:v>
                </c:pt>
                <c:pt idx="189">
                  <c:v>82229818.149127424</c:v>
                </c:pt>
                <c:pt idx="190">
                  <c:v>90296411.908841491</c:v>
                </c:pt>
                <c:pt idx="191">
                  <c:v>93987463.544598892</c:v>
                </c:pt>
                <c:pt idx="192">
                  <c:v>90195204.592713237</c:v>
                </c:pt>
                <c:pt idx="193">
                  <c:v>84586123.44805333</c:v>
                </c:pt>
                <c:pt idx="194">
                  <c:v>88588829.936244145</c:v>
                </c:pt>
                <c:pt idx="195">
                  <c:v>87748019.717329413</c:v>
                </c:pt>
                <c:pt idx="196">
                  <c:v>89341701.851752475</c:v>
                </c:pt>
                <c:pt idx="197">
                  <c:v>90357698.295017198</c:v>
                </c:pt>
                <c:pt idx="198">
                  <c:v>91079412.138395101</c:v>
                </c:pt>
                <c:pt idx="199">
                  <c:v>94397828.234829709</c:v>
                </c:pt>
                <c:pt idx="200">
                  <c:v>99752990.809522182</c:v>
                </c:pt>
                <c:pt idx="201">
                  <c:v>109193254.79203683</c:v>
                </c:pt>
                <c:pt idx="202">
                  <c:v>111217182.86901116</c:v>
                </c:pt>
                <c:pt idx="203">
                  <c:v>116219390.90908949</c:v>
                </c:pt>
                <c:pt idx="204">
                  <c:v>122033332.98790668</c:v>
                </c:pt>
                <c:pt idx="205">
                  <c:v>127300746.66518331</c:v>
                </c:pt>
                <c:pt idx="206">
                  <c:v>123652048.88235627</c:v>
                </c:pt>
                <c:pt idx="207">
                  <c:v>126581099.60152587</c:v>
                </c:pt>
                <c:pt idx="208">
                  <c:v>123836359.14063036</c:v>
                </c:pt>
                <c:pt idx="209">
                  <c:v>126919579.86756693</c:v>
                </c:pt>
                <c:pt idx="210">
                  <c:v>131539251.65304852</c:v>
                </c:pt>
                <c:pt idx="211">
                  <c:v>139771629.70520124</c:v>
                </c:pt>
                <c:pt idx="212">
                  <c:v>146041837.75570861</c:v>
                </c:pt>
                <c:pt idx="213">
                  <c:v>138159783.80435279</c:v>
                </c:pt>
                <c:pt idx="214">
                  <c:v>142561057.92662829</c:v>
                </c:pt>
                <c:pt idx="215">
                  <c:v>145156871.36447391</c:v>
                </c:pt>
                <c:pt idx="216">
                  <c:v>144721203.42037833</c:v>
                </c:pt>
                <c:pt idx="217">
                  <c:v>146816809.11077222</c:v>
                </c:pt>
                <c:pt idx="218">
                  <c:v>148207086.37814075</c:v>
                </c:pt>
                <c:pt idx="219">
                  <c:v>148537189.92588052</c:v>
                </c:pt>
                <c:pt idx="220">
                  <c:v>155084062.45162588</c:v>
                </c:pt>
                <c:pt idx="221">
                  <c:v>161220093.33218211</c:v>
                </c:pt>
                <c:pt idx="222">
                  <c:v>168362249.22506431</c:v>
                </c:pt>
                <c:pt idx="223">
                  <c:v>181524563.39259788</c:v>
                </c:pt>
                <c:pt idx="224">
                  <c:v>182658902.27886051</c:v>
                </c:pt>
                <c:pt idx="225">
                  <c:v>175944064.0198893</c:v>
                </c:pt>
                <c:pt idx="226">
                  <c:v>186142234.47915342</c:v>
                </c:pt>
                <c:pt idx="227">
                  <c:v>184890218.40621424</c:v>
                </c:pt>
                <c:pt idx="228">
                  <c:v>184646704.53209591</c:v>
                </c:pt>
                <c:pt idx="229">
                  <c:v>193563261.66152292</c:v>
                </c:pt>
                <c:pt idx="230">
                  <c:v>187542146.81748471</c:v>
                </c:pt>
                <c:pt idx="231">
                  <c:v>192842839.80444089</c:v>
                </c:pt>
                <c:pt idx="232">
                  <c:v>179837177.13702223</c:v>
                </c:pt>
                <c:pt idx="233">
                  <c:v>174591140.22474641</c:v>
                </c:pt>
                <c:pt idx="234">
                  <c:v>186637050.90196747</c:v>
                </c:pt>
                <c:pt idx="235">
                  <c:v>190558056.30582803</c:v>
                </c:pt>
                <c:pt idx="236">
                  <c:v>183700322.11110669</c:v>
                </c:pt>
                <c:pt idx="237">
                  <c:v>178372390.5548085</c:v>
                </c:pt>
                <c:pt idx="238">
                  <c:v>165963328.70992643</c:v>
                </c:pt>
                <c:pt idx="239">
                  <c:v>174432620.83612689</c:v>
                </c:pt>
                <c:pt idx="240">
                  <c:v>165246687.40954003</c:v>
                </c:pt>
                <c:pt idx="241">
                  <c:v>174101794.22369805</c:v>
                </c:pt>
                <c:pt idx="242">
                  <c:v>163259579.00325698</c:v>
                </c:pt>
                <c:pt idx="243">
                  <c:v>165879008.05280182</c:v>
                </c:pt>
                <c:pt idx="244">
                  <c:v>168035024.79036418</c:v>
                </c:pt>
                <c:pt idx="245">
                  <c:v>164438071.5579353</c:v>
                </c:pt>
                <c:pt idx="246">
                  <c:v>167233352.90723822</c:v>
                </c:pt>
                <c:pt idx="247">
                  <c:v>186391067.98148969</c:v>
                </c:pt>
                <c:pt idx="248">
                  <c:v>193037627.92476392</c:v>
                </c:pt>
                <c:pt idx="249">
                  <c:v>188823280.82475883</c:v>
                </c:pt>
                <c:pt idx="250">
                  <c:v>194512128.3831467</c:v>
                </c:pt>
                <c:pt idx="251">
                  <c:v>192091216.52785042</c:v>
                </c:pt>
                <c:pt idx="252">
                  <c:v>194002753.74033237</c:v>
                </c:pt>
                <c:pt idx="253">
                  <c:v>194849816.65737969</c:v>
                </c:pt>
                <c:pt idx="254">
                  <c:v>198340554.00314179</c:v>
                </c:pt>
                <c:pt idx="255">
                  <c:v>197644333.94982421</c:v>
                </c:pt>
                <c:pt idx="256">
                  <c:v>197818987.16840118</c:v>
                </c:pt>
                <c:pt idx="257">
                  <c:v>205023986.73094025</c:v>
                </c:pt>
                <c:pt idx="258">
                  <c:v>210575160.54488176</c:v>
                </c:pt>
                <c:pt idx="259">
                  <c:v>213066321.19321725</c:v>
                </c:pt>
                <c:pt idx="260">
                  <c:v>215174259.10904914</c:v>
                </c:pt>
                <c:pt idx="261">
                  <c:v>216682319.76168919</c:v>
                </c:pt>
                <c:pt idx="262">
                  <c:v>205125664.86469707</c:v>
                </c:pt>
                <c:pt idx="263">
                  <c:v>200570084.06738639</c:v>
                </c:pt>
                <c:pt idx="264">
                  <c:v>206374942.96249542</c:v>
                </c:pt>
                <c:pt idx="265">
                  <c:v>209269478.07535014</c:v>
                </c:pt>
                <c:pt idx="266">
                  <c:v>213544418.60291958</c:v>
                </c:pt>
                <c:pt idx="267">
                  <c:v>221697856.93569675</c:v>
                </c:pt>
                <c:pt idx="268">
                  <c:v>225564230.42847216</c:v>
                </c:pt>
                <c:pt idx="269">
                  <c:v>231382883.26408443</c:v>
                </c:pt>
                <c:pt idx="270">
                  <c:v>217419300.85408062</c:v>
                </c:pt>
                <c:pt idx="271">
                  <c:v>221904066.48457795</c:v>
                </c:pt>
                <c:pt idx="272">
                  <c:v>200550359.11236581</c:v>
                </c:pt>
                <c:pt idx="273">
                  <c:v>211593943.66631833</c:v>
                </c:pt>
                <c:pt idx="274">
                  <c:v>221433888.34445959</c:v>
                </c:pt>
                <c:pt idx="275">
                  <c:v>224449661.98877844</c:v>
                </c:pt>
                <c:pt idx="276">
                  <c:v>232269268.74005389</c:v>
                </c:pt>
                <c:pt idx="277">
                  <c:v>215746573.2373856</c:v>
                </c:pt>
                <c:pt idx="278">
                  <c:v>226827946.49537012</c:v>
                </c:pt>
                <c:pt idx="279">
                  <c:v>231026648.7987147</c:v>
                </c:pt>
                <c:pt idx="280">
                  <c:v>224401385.51741886</c:v>
                </c:pt>
                <c:pt idx="281">
                  <c:v>230836005.60501587</c:v>
                </c:pt>
                <c:pt idx="282">
                  <c:v>234472690.76063505</c:v>
                </c:pt>
                <c:pt idx="283">
                  <c:v>243947935.75163117</c:v>
                </c:pt>
                <c:pt idx="284">
                  <c:v>247177858.65984631</c:v>
                </c:pt>
                <c:pt idx="285">
                  <c:v>247568585.80099937</c:v>
                </c:pt>
                <c:pt idx="286">
                  <c:v>232530385.3185561</c:v>
                </c:pt>
                <c:pt idx="287">
                  <c:v>209395139.99615517</c:v>
                </c:pt>
                <c:pt idx="288">
                  <c:v>229486618.86237556</c:v>
                </c:pt>
                <c:pt idx="289">
                  <c:v>239083187.2746276</c:v>
                </c:pt>
                <c:pt idx="290">
                  <c:v>243164346.82905832</c:v>
                </c:pt>
                <c:pt idx="291">
                  <c:v>249347378.03086931</c:v>
                </c:pt>
                <c:pt idx="292">
                  <c:v>262111169.34876916</c:v>
                </c:pt>
                <c:pt idx="293">
                  <c:v>253347769.61052045</c:v>
                </c:pt>
                <c:pt idx="294">
                  <c:v>245906992.63531217</c:v>
                </c:pt>
                <c:pt idx="295">
                  <c:v>265555564.78808507</c:v>
                </c:pt>
                <c:pt idx="296">
                  <c:v>270404917.00362837</c:v>
                </c:pt>
                <c:pt idx="297">
                  <c:v>271409000.70535469</c:v>
                </c:pt>
                <c:pt idx="298">
                  <c:v>280852599.08655065</c:v>
                </c:pt>
                <c:pt idx="299">
                  <c:v>300180289.03900301</c:v>
                </c:pt>
                <c:pt idx="300">
                  <c:v>308547875.84047222</c:v>
                </c:pt>
                <c:pt idx="301">
                  <c:v>310983095.15410942</c:v>
                </c:pt>
                <c:pt idx="302">
                  <c:v>321288459.23923904</c:v>
                </c:pt>
                <c:pt idx="303">
                  <c:v>323578588.78754497</c:v>
                </c:pt>
                <c:pt idx="304">
                  <c:v>331568543.90926224</c:v>
                </c:pt>
                <c:pt idx="305">
                  <c:v>322712532.58363748</c:v>
                </c:pt>
                <c:pt idx="306">
                  <c:v>347780745.09480864</c:v>
                </c:pt>
                <c:pt idx="307">
                  <c:v>343388589.58907127</c:v>
                </c:pt>
                <c:pt idx="308">
                  <c:v>360625157.1269359</c:v>
                </c:pt>
                <c:pt idx="309">
                  <c:v>344546796.13074988</c:v>
                </c:pt>
                <c:pt idx="310">
                  <c:v>335327448.60485584</c:v>
                </c:pt>
                <c:pt idx="311">
                  <c:v>361993573.19519323</c:v>
                </c:pt>
                <c:pt idx="312">
                  <c:v>357173443.11602163</c:v>
                </c:pt>
                <c:pt idx="313">
                  <c:v>354867197.56861562</c:v>
                </c:pt>
                <c:pt idx="314">
                  <c:v>349468707.18079591</c:v>
                </c:pt>
                <c:pt idx="315">
                  <c:v>368538347.46249825</c:v>
                </c:pt>
                <c:pt idx="316">
                  <c:v>369827755.90898722</c:v>
                </c:pt>
                <c:pt idx="317">
                  <c:v>354265700.87591982</c:v>
                </c:pt>
                <c:pt idx="318">
                  <c:v>384678762.94091785</c:v>
                </c:pt>
                <c:pt idx="319">
                  <c:v>375100072.40790039</c:v>
                </c:pt>
                <c:pt idx="320">
                  <c:v>340297290.53139865</c:v>
                </c:pt>
                <c:pt idx="321">
                  <c:v>355958843.87261802</c:v>
                </c:pt>
                <c:pt idx="322">
                  <c:v>363248487.39175534</c:v>
                </c:pt>
                <c:pt idx="323">
                  <c:v>365954625.36042017</c:v>
                </c:pt>
                <c:pt idx="324">
                  <c:v>380338695.86912435</c:v>
                </c:pt>
                <c:pt idx="325">
                  <c:v>388887838.1350854</c:v>
                </c:pt>
                <c:pt idx="326">
                  <c:v>422188111.4099021</c:v>
                </c:pt>
                <c:pt idx="327">
                  <c:v>425976404.7095437</c:v>
                </c:pt>
                <c:pt idx="328">
                  <c:v>429608249.77252471</c:v>
                </c:pt>
                <c:pt idx="329">
                  <c:v>422118363.27892238</c:v>
                </c:pt>
                <c:pt idx="330">
                  <c:v>420024086.99233872</c:v>
                </c:pt>
                <c:pt idx="331">
                  <c:v>442942043.01464331</c:v>
                </c:pt>
                <c:pt idx="332">
                  <c:v>439831566.67171317</c:v>
                </c:pt>
                <c:pt idx="333">
                  <c:v>463235967.5834831</c:v>
                </c:pt>
                <c:pt idx="334">
                  <c:v>490142130.76008397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1-45D3-9BCB-C69F1ABD315E}"/>
            </c:ext>
          </c:extLst>
        </c:ser>
        <c:ser>
          <c:idx val="4"/>
          <c:order val="2"/>
          <c:tx>
            <c:strRef>
              <c:f>'資産 (1996～)'!$I$2</c:f>
              <c:strCache>
                <c:ptCount val="1"/>
                <c:pt idx="0">
                  <c:v>株式50債券50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 (1996～)'!$I$3:$I$337</c:f>
              <c:numCache>
                <c:formatCode>#,##0_ ;[Red]\-#,##0\ </c:formatCode>
                <c:ptCount val="335"/>
                <c:pt idx="0">
                  <c:v>60000000</c:v>
                </c:pt>
                <c:pt idx="1">
                  <c:v>62209982.685603939</c:v>
                </c:pt>
                <c:pt idx="2">
                  <c:v>63492621.025286041</c:v>
                </c:pt>
                <c:pt idx="3">
                  <c:v>60333686.059714042</c:v>
                </c:pt>
                <c:pt idx="4">
                  <c:v>61899713.991708808</c:v>
                </c:pt>
                <c:pt idx="5">
                  <c:v>65118740.432926193</c:v>
                </c:pt>
                <c:pt idx="6">
                  <c:v>68464587.02706416</c:v>
                </c:pt>
                <c:pt idx="7">
                  <c:v>71388041.438224465</c:v>
                </c:pt>
                <c:pt idx="8">
                  <c:v>71340582.413918927</c:v>
                </c:pt>
                <c:pt idx="9">
                  <c:v>76955756.718989491</c:v>
                </c:pt>
                <c:pt idx="10">
                  <c:v>76553908.277940571</c:v>
                </c:pt>
                <c:pt idx="11">
                  <c:v>76536344.516924456</c:v>
                </c:pt>
                <c:pt idx="12">
                  <c:v>81211641.900992692</c:v>
                </c:pt>
                <c:pt idx="13">
                  <c:v>76684089.68586199</c:v>
                </c:pt>
                <c:pt idx="14">
                  <c:v>77591897.877901405</c:v>
                </c:pt>
                <c:pt idx="15">
                  <c:v>84340425.303103983</c:v>
                </c:pt>
                <c:pt idx="16">
                  <c:v>82980260.234798327</c:v>
                </c:pt>
                <c:pt idx="17">
                  <c:v>85316164.190166652</c:v>
                </c:pt>
                <c:pt idx="18">
                  <c:v>84324595.020022392</c:v>
                </c:pt>
                <c:pt idx="19">
                  <c:v>91641988.679682299</c:v>
                </c:pt>
                <c:pt idx="20">
                  <c:v>94651378.492602125</c:v>
                </c:pt>
                <c:pt idx="21">
                  <c:v>93015453.013572812</c:v>
                </c:pt>
                <c:pt idx="22">
                  <c:v>95414557.650557041</c:v>
                </c:pt>
                <c:pt idx="23">
                  <c:v>103237924.35972731</c:v>
                </c:pt>
                <c:pt idx="24">
                  <c:v>103639121.386335</c:v>
                </c:pt>
                <c:pt idx="25">
                  <c:v>107678476.71606538</c:v>
                </c:pt>
                <c:pt idx="26">
                  <c:v>110137976.05671605</c:v>
                </c:pt>
                <c:pt idx="27">
                  <c:v>113946773.85372116</c:v>
                </c:pt>
                <c:pt idx="28">
                  <c:v>102445185.48179306</c:v>
                </c:pt>
                <c:pt idx="29">
                  <c:v>104696970.09600888</c:v>
                </c:pt>
                <c:pt idx="30">
                  <c:v>92003476.285458431</c:v>
                </c:pt>
                <c:pt idx="31">
                  <c:v>100729987.61466219</c:v>
                </c:pt>
                <c:pt idx="32">
                  <c:v>95767183.437372401</c:v>
                </c:pt>
                <c:pt idx="33">
                  <c:v>100180764.07911779</c:v>
                </c:pt>
                <c:pt idx="34">
                  <c:v>99944658.467612237</c:v>
                </c:pt>
                <c:pt idx="35">
                  <c:v>101754844.76023096</c:v>
                </c:pt>
                <c:pt idx="36">
                  <c:v>104237088.98782216</c:v>
                </c:pt>
                <c:pt idx="37">
                  <c:v>104091879.55460021</c:v>
                </c:pt>
                <c:pt idx="38">
                  <c:v>106192569.16547434</c:v>
                </c:pt>
                <c:pt idx="39">
                  <c:v>98438206.48034887</c:v>
                </c:pt>
                <c:pt idx="40">
                  <c:v>93887257.447357967</c:v>
                </c:pt>
                <c:pt idx="41">
                  <c:v>90058351.357586265</c:v>
                </c:pt>
                <c:pt idx="42">
                  <c:v>90868944.175749525</c:v>
                </c:pt>
                <c:pt idx="43">
                  <c:v>89841864.967960522</c:v>
                </c:pt>
                <c:pt idx="44">
                  <c:v>92269850.732793048</c:v>
                </c:pt>
                <c:pt idx="45">
                  <c:v>94000881.094524041</c:v>
                </c:pt>
                <c:pt idx="46">
                  <c:v>96029922.733668074</c:v>
                </c:pt>
                <c:pt idx="47">
                  <c:v>96946335.069138661</c:v>
                </c:pt>
                <c:pt idx="48">
                  <c:v>97433598.315870643</c:v>
                </c:pt>
                <c:pt idx="49">
                  <c:v>95748017.734254897</c:v>
                </c:pt>
                <c:pt idx="50">
                  <c:v>96377519.661818936</c:v>
                </c:pt>
                <c:pt idx="51">
                  <c:v>98757949.029990539</c:v>
                </c:pt>
                <c:pt idx="52">
                  <c:v>99883454.609140277</c:v>
                </c:pt>
                <c:pt idx="53">
                  <c:v>98649955.785966292</c:v>
                </c:pt>
                <c:pt idx="54">
                  <c:v>99326206.480665147</c:v>
                </c:pt>
                <c:pt idx="55">
                  <c:v>97294598.123795256</c:v>
                </c:pt>
                <c:pt idx="56">
                  <c:v>101855463.52869891</c:v>
                </c:pt>
                <c:pt idx="57">
                  <c:v>106248818.30249386</c:v>
                </c:pt>
                <c:pt idx="58">
                  <c:v>102323137.51907343</c:v>
                </c:pt>
                <c:pt idx="59">
                  <c:v>106741186.30036132</c:v>
                </c:pt>
                <c:pt idx="60">
                  <c:v>108101528.52387057</c:v>
                </c:pt>
                <c:pt idx="61">
                  <c:v>104823322.68039979</c:v>
                </c:pt>
                <c:pt idx="62">
                  <c:v>108144329.83016853</c:v>
                </c:pt>
                <c:pt idx="63">
                  <c:v>108961660.64949133</c:v>
                </c:pt>
                <c:pt idx="64">
                  <c:v>100683834.60248113</c:v>
                </c:pt>
                <c:pt idx="65">
                  <c:v>97602631.618154794</c:v>
                </c:pt>
                <c:pt idx="66">
                  <c:v>101811561.72726342</c:v>
                </c:pt>
                <c:pt idx="67">
                  <c:v>105654922.72141336</c:v>
                </c:pt>
                <c:pt idx="68">
                  <c:v>112634407.78263614</c:v>
                </c:pt>
                <c:pt idx="69">
                  <c:v>114660165.83282059</c:v>
                </c:pt>
                <c:pt idx="70">
                  <c:v>112724541.41236088</c:v>
                </c:pt>
                <c:pt idx="71">
                  <c:v>113210997.22925842</c:v>
                </c:pt>
                <c:pt idx="72">
                  <c:v>107160070.93135262</c:v>
                </c:pt>
                <c:pt idx="73">
                  <c:v>103325227.69581962</c:v>
                </c:pt>
                <c:pt idx="74">
                  <c:v>96238231.810255453</c:v>
                </c:pt>
                <c:pt idx="75">
                  <c:v>93000056.399488077</c:v>
                </c:pt>
                <c:pt idx="76">
                  <c:v>92829961.532041654</c:v>
                </c:pt>
                <c:pt idx="77">
                  <c:v>90797422.70104304</c:v>
                </c:pt>
                <c:pt idx="78">
                  <c:v>95008472.578953668</c:v>
                </c:pt>
                <c:pt idx="79">
                  <c:v>97583878.825684205</c:v>
                </c:pt>
                <c:pt idx="80">
                  <c:v>92461534.074705258</c:v>
                </c:pt>
                <c:pt idx="81">
                  <c:v>92137136.247843683</c:v>
                </c:pt>
                <c:pt idx="82">
                  <c:v>90508633.733649492</c:v>
                </c:pt>
                <c:pt idx="83">
                  <c:v>90636356.576448649</c:v>
                </c:pt>
                <c:pt idx="84">
                  <c:v>95249541.802866846</c:v>
                </c:pt>
                <c:pt idx="85">
                  <c:v>98794956.595626369</c:v>
                </c:pt>
                <c:pt idx="86">
                  <c:v>99476907.389601752</c:v>
                </c:pt>
                <c:pt idx="87">
                  <c:v>99190411.191405222</c:v>
                </c:pt>
                <c:pt idx="88">
                  <c:v>97195550.123244107</c:v>
                </c:pt>
                <c:pt idx="89">
                  <c:v>93231707.072253391</c:v>
                </c:pt>
                <c:pt idx="90">
                  <c:v>93924432.727092341</c:v>
                </c:pt>
                <c:pt idx="91">
                  <c:v>93958050.203390494</c:v>
                </c:pt>
                <c:pt idx="92">
                  <c:v>94790294.937711388</c:v>
                </c:pt>
                <c:pt idx="93">
                  <c:v>94286311.831594333</c:v>
                </c:pt>
                <c:pt idx="94">
                  <c:v>98339921.821618944</c:v>
                </c:pt>
                <c:pt idx="95">
                  <c:v>93349665.1059746</c:v>
                </c:pt>
                <c:pt idx="96">
                  <c:v>96640614.321415231</c:v>
                </c:pt>
                <c:pt idx="97">
                  <c:v>96127264.324519023</c:v>
                </c:pt>
                <c:pt idx="98">
                  <c:v>96573829.75365214</c:v>
                </c:pt>
                <c:pt idx="99">
                  <c:v>97507033.792474762</c:v>
                </c:pt>
                <c:pt idx="100">
                  <c:v>96381302.623069406</c:v>
                </c:pt>
                <c:pt idx="101">
                  <c:v>97625220.546140566</c:v>
                </c:pt>
                <c:pt idx="102">
                  <c:v>94773810.187906474</c:v>
                </c:pt>
                <c:pt idx="103">
                  <c:v>93491229.73634699</c:v>
                </c:pt>
                <c:pt idx="104">
                  <c:v>94903633.728299454</c:v>
                </c:pt>
                <c:pt idx="105">
                  <c:v>94946145.505811632</c:v>
                </c:pt>
                <c:pt idx="106">
                  <c:v>96304753.219533965</c:v>
                </c:pt>
                <c:pt idx="107">
                  <c:v>97308061.096870735</c:v>
                </c:pt>
                <c:pt idx="108">
                  <c:v>94633002.430973366</c:v>
                </c:pt>
                <c:pt idx="109">
                  <c:v>100014813.89685103</c:v>
                </c:pt>
                <c:pt idx="110">
                  <c:v>102266812.09002544</c:v>
                </c:pt>
                <c:pt idx="111">
                  <c:v>105131683.5452577</c:v>
                </c:pt>
                <c:pt idx="112">
                  <c:v>103319448.92557196</c:v>
                </c:pt>
                <c:pt idx="113">
                  <c:v>105692438.68565477</c:v>
                </c:pt>
                <c:pt idx="114">
                  <c:v>106851341.00237046</c:v>
                </c:pt>
                <c:pt idx="115">
                  <c:v>112114342.66639347</c:v>
                </c:pt>
                <c:pt idx="116">
                  <c:v>110727207.3213122</c:v>
                </c:pt>
                <c:pt idx="117">
                  <c:v>111320979.7837725</c:v>
                </c:pt>
                <c:pt idx="118">
                  <c:v>110047422.19724321</c:v>
                </c:pt>
                <c:pt idx="119">
                  <c:v>111810427.56691357</c:v>
                </c:pt>
                <c:pt idx="120">
                  <c:v>108599447.95478374</c:v>
                </c:pt>
                <c:pt idx="121">
                  <c:v>105594847.43483953</c:v>
                </c:pt>
                <c:pt idx="122">
                  <c:v>107316278.60342422</c:v>
                </c:pt>
                <c:pt idx="123">
                  <c:v>108409831.24056049</c:v>
                </c:pt>
                <c:pt idx="124">
                  <c:v>112902448.07943451</c:v>
                </c:pt>
                <c:pt idx="125">
                  <c:v>115455447.4559038</c:v>
                </c:pt>
                <c:pt idx="126">
                  <c:v>116293086.38818236</c:v>
                </c:pt>
                <c:pt idx="127">
                  <c:v>116692371.594464</c:v>
                </c:pt>
                <c:pt idx="128">
                  <c:v>120251130.90783533</c:v>
                </c:pt>
                <c:pt idx="129">
                  <c:v>122615047.2086305</c:v>
                </c:pt>
                <c:pt idx="130">
                  <c:v>119910048.46759096</c:v>
                </c:pt>
                <c:pt idx="131">
                  <c:v>119710699.37968448</c:v>
                </c:pt>
                <c:pt idx="132">
                  <c:v>124234718.87231006</c:v>
                </c:pt>
                <c:pt idx="133">
                  <c:v>128113187.21738029</c:v>
                </c:pt>
                <c:pt idx="134">
                  <c:v>128160736.18095626</c:v>
                </c:pt>
                <c:pt idx="135">
                  <c:v>121611629.99252051</c:v>
                </c:pt>
                <c:pt idx="136">
                  <c:v>120319962.1457779</c:v>
                </c:pt>
                <c:pt idx="137">
                  <c:v>121816816.5709065</c:v>
                </c:pt>
                <c:pt idx="138">
                  <c:v>123659157.6930932</c:v>
                </c:pt>
                <c:pt idx="139">
                  <c:v>117620366.34320591</c:v>
                </c:pt>
                <c:pt idx="140">
                  <c:v>117357046.18526508</c:v>
                </c:pt>
                <c:pt idx="141">
                  <c:v>109467646.71130662</c:v>
                </c:pt>
                <c:pt idx="142">
                  <c:v>105042786.44185743</c:v>
                </c:pt>
                <c:pt idx="143">
                  <c:v>100711356.02192117</c:v>
                </c:pt>
                <c:pt idx="144">
                  <c:v>107101461.55534798</c:v>
                </c:pt>
                <c:pt idx="145">
                  <c:v>108835082.77623242</c:v>
                </c:pt>
                <c:pt idx="146">
                  <c:v>104586092.81751505</c:v>
                </c:pt>
                <c:pt idx="147">
                  <c:v>105591242.74824712</c:v>
                </c:pt>
                <c:pt idx="148">
                  <c:v>107627193.27999109</c:v>
                </c:pt>
                <c:pt idx="149">
                  <c:v>99300492.470420182</c:v>
                </c:pt>
                <c:pt idx="150">
                  <c:v>83187687.413168803</c:v>
                </c:pt>
                <c:pt idx="151">
                  <c:v>78897242.212646395</c:v>
                </c:pt>
                <c:pt idx="152">
                  <c:v>76452127.859057441</c:v>
                </c:pt>
                <c:pt idx="153">
                  <c:v>72194046.212670937</c:v>
                </c:pt>
                <c:pt idx="154">
                  <c:v>73744896.966450438</c:v>
                </c:pt>
                <c:pt idx="155">
                  <c:v>78328006.447535917</c:v>
                </c:pt>
                <c:pt idx="156">
                  <c:v>81813962.292693377</c:v>
                </c:pt>
                <c:pt idx="157">
                  <c:v>81424203.725073129</c:v>
                </c:pt>
                <c:pt idx="158">
                  <c:v>82402659.940815002</c:v>
                </c:pt>
                <c:pt idx="159">
                  <c:v>84507219.927307874</c:v>
                </c:pt>
                <c:pt idx="160">
                  <c:v>84763305.67149125</c:v>
                </c:pt>
                <c:pt idx="161">
                  <c:v>83548758.672551244</c:v>
                </c:pt>
                <c:pt idx="162">
                  <c:v>83084045.937217027</c:v>
                </c:pt>
                <c:pt idx="163">
                  <c:v>82339130.775872245</c:v>
                </c:pt>
                <c:pt idx="164">
                  <c:v>88556903.81692104</c:v>
                </c:pt>
                <c:pt idx="165">
                  <c:v>84978770.184663758</c:v>
                </c:pt>
                <c:pt idx="166">
                  <c:v>84875060.408600315</c:v>
                </c:pt>
                <c:pt idx="167">
                  <c:v>91706937.944983736</c:v>
                </c:pt>
                <c:pt idx="168">
                  <c:v>93065951.275512442</c:v>
                </c:pt>
                <c:pt idx="169">
                  <c:v>87074247.541394845</c:v>
                </c:pt>
                <c:pt idx="170">
                  <c:v>82617510.722300261</c:v>
                </c:pt>
                <c:pt idx="171">
                  <c:v>83866271.805217177</c:v>
                </c:pt>
                <c:pt idx="172">
                  <c:v>80118235.692319617</c:v>
                </c:pt>
                <c:pt idx="173">
                  <c:v>82839468.389309704</c:v>
                </c:pt>
                <c:pt idx="174">
                  <c:v>81242729.842563555</c:v>
                </c:pt>
                <c:pt idx="175">
                  <c:v>84140018.402014047</c:v>
                </c:pt>
                <c:pt idx="176">
                  <c:v>83693414.166512623</c:v>
                </c:pt>
                <c:pt idx="177">
                  <c:v>85483865.967534438</c:v>
                </c:pt>
                <c:pt idx="178">
                  <c:v>86536893.758188084</c:v>
                </c:pt>
                <c:pt idx="179">
                  <c:v>87828378.679660127</c:v>
                </c:pt>
                <c:pt idx="180">
                  <c:v>87393820.655573696</c:v>
                </c:pt>
                <c:pt idx="181">
                  <c:v>87603338.365526691</c:v>
                </c:pt>
                <c:pt idx="182">
                  <c:v>85480867.991934642</c:v>
                </c:pt>
                <c:pt idx="183">
                  <c:v>81075506.168687984</c:v>
                </c:pt>
                <c:pt idx="184">
                  <c:v>79120594.280064881</c:v>
                </c:pt>
                <c:pt idx="185">
                  <c:v>76877656.531441554</c:v>
                </c:pt>
                <c:pt idx="186">
                  <c:v>82141437.821750388</c:v>
                </c:pt>
                <c:pt idx="187">
                  <c:v>81080955.459870741</c:v>
                </c:pt>
                <c:pt idx="188">
                  <c:v>81149122.582671896</c:v>
                </c:pt>
                <c:pt idx="189">
                  <c:v>82311462.991886809</c:v>
                </c:pt>
                <c:pt idx="190">
                  <c:v>89432658.400762007</c:v>
                </c:pt>
                <c:pt idx="191">
                  <c:v>92211631.407741874</c:v>
                </c:pt>
                <c:pt idx="192">
                  <c:v>88872904.073235184</c:v>
                </c:pt>
                <c:pt idx="193">
                  <c:v>84851965.495730072</c:v>
                </c:pt>
                <c:pt idx="194">
                  <c:v>87986478.231560647</c:v>
                </c:pt>
                <c:pt idx="195">
                  <c:v>87147966.649586633</c:v>
                </c:pt>
                <c:pt idx="196">
                  <c:v>88251314.014439225</c:v>
                </c:pt>
                <c:pt idx="197">
                  <c:v>88715914.921517998</c:v>
                </c:pt>
                <c:pt idx="198">
                  <c:v>89884861.841082826</c:v>
                </c:pt>
                <c:pt idx="199">
                  <c:v>93059073.623506978</c:v>
                </c:pt>
                <c:pt idx="200">
                  <c:v>98077527.45997566</c:v>
                </c:pt>
                <c:pt idx="201">
                  <c:v>105831612.48192945</c:v>
                </c:pt>
                <c:pt idx="202">
                  <c:v>107558509.89674044</c:v>
                </c:pt>
                <c:pt idx="203">
                  <c:v>111384909.4495765</c:v>
                </c:pt>
                <c:pt idx="204">
                  <c:v>116685234.57734768</c:v>
                </c:pt>
                <c:pt idx="205">
                  <c:v>120472585.85949647</c:v>
                </c:pt>
                <c:pt idx="206">
                  <c:v>116948235.20661604</c:v>
                </c:pt>
                <c:pt idx="207">
                  <c:v>118278250.37206319</c:v>
                </c:pt>
                <c:pt idx="208">
                  <c:v>116407741.79582822</c:v>
                </c:pt>
                <c:pt idx="209">
                  <c:v>118656539.81359537</c:v>
                </c:pt>
                <c:pt idx="210">
                  <c:v>121837082.43984185</c:v>
                </c:pt>
                <c:pt idx="211">
                  <c:v>128362213.68465032</c:v>
                </c:pt>
                <c:pt idx="212">
                  <c:v>133082416.22633789</c:v>
                </c:pt>
                <c:pt idx="213">
                  <c:v>127473012.79924749</c:v>
                </c:pt>
                <c:pt idx="214">
                  <c:v>130232882.17956641</c:v>
                </c:pt>
                <c:pt idx="215">
                  <c:v>132253369.11654769</c:v>
                </c:pt>
                <c:pt idx="216">
                  <c:v>131872950.61143284</c:v>
                </c:pt>
                <c:pt idx="217">
                  <c:v>133367930.9564338</c:v>
                </c:pt>
                <c:pt idx="218">
                  <c:v>133944208.10134499</c:v>
                </c:pt>
                <c:pt idx="219">
                  <c:v>134606695.44420582</c:v>
                </c:pt>
                <c:pt idx="220">
                  <c:v>139534176.01141694</c:v>
                </c:pt>
                <c:pt idx="221">
                  <c:v>145300673.07390189</c:v>
                </c:pt>
                <c:pt idx="222">
                  <c:v>151174792.6050725</c:v>
                </c:pt>
                <c:pt idx="223">
                  <c:v>162182722.46161991</c:v>
                </c:pt>
                <c:pt idx="224">
                  <c:v>163316228.57794881</c:v>
                </c:pt>
                <c:pt idx="225">
                  <c:v>159334101.58967319</c:v>
                </c:pt>
                <c:pt idx="226">
                  <c:v>165839808.28546888</c:v>
                </c:pt>
                <c:pt idx="227">
                  <c:v>165555040.52007028</c:v>
                </c:pt>
                <c:pt idx="228">
                  <c:v>164774028.56193742</c:v>
                </c:pt>
                <c:pt idx="229">
                  <c:v>172055352.1153146</c:v>
                </c:pt>
                <c:pt idx="230">
                  <c:v>167039954.90948415</c:v>
                </c:pt>
                <c:pt idx="231">
                  <c:v>171147876.13538074</c:v>
                </c:pt>
                <c:pt idx="232">
                  <c:v>162047941.04615894</c:v>
                </c:pt>
                <c:pt idx="233">
                  <c:v>158562953.30394328</c:v>
                </c:pt>
                <c:pt idx="234">
                  <c:v>166126076.81559962</c:v>
                </c:pt>
                <c:pt idx="235">
                  <c:v>169356144.89799982</c:v>
                </c:pt>
                <c:pt idx="236">
                  <c:v>163758168.29580662</c:v>
                </c:pt>
                <c:pt idx="237">
                  <c:v>161597465.27909908</c:v>
                </c:pt>
                <c:pt idx="238">
                  <c:v>150654169.01214224</c:v>
                </c:pt>
                <c:pt idx="239">
                  <c:v>156116191.20526141</c:v>
                </c:pt>
                <c:pt idx="240">
                  <c:v>147872473.6816529</c:v>
                </c:pt>
                <c:pt idx="241">
                  <c:v>155094497.20353189</c:v>
                </c:pt>
                <c:pt idx="242">
                  <c:v>145970273.31697726</c:v>
                </c:pt>
                <c:pt idx="243">
                  <c:v>147189392.68642598</c:v>
                </c:pt>
                <c:pt idx="244">
                  <c:v>148984988.40267578</c:v>
                </c:pt>
                <c:pt idx="245">
                  <c:v>145744839.97640321</c:v>
                </c:pt>
                <c:pt idx="246">
                  <c:v>148598801.13857034</c:v>
                </c:pt>
                <c:pt idx="247">
                  <c:v>163137865.7135669</c:v>
                </c:pt>
                <c:pt idx="248">
                  <c:v>168165716.98126739</c:v>
                </c:pt>
                <c:pt idx="249">
                  <c:v>163778782.9189913</c:v>
                </c:pt>
                <c:pt idx="250">
                  <c:v>167336291.26382065</c:v>
                </c:pt>
                <c:pt idx="251">
                  <c:v>165155766.51372573</c:v>
                </c:pt>
                <c:pt idx="252">
                  <c:v>166665722.0587734</c:v>
                </c:pt>
                <c:pt idx="253">
                  <c:v>167101357.73069143</c:v>
                </c:pt>
                <c:pt idx="254">
                  <c:v>169759462.64935911</c:v>
                </c:pt>
                <c:pt idx="255">
                  <c:v>168457632.17291179</c:v>
                </c:pt>
                <c:pt idx="256">
                  <c:v>168824923.97245419</c:v>
                </c:pt>
                <c:pt idx="257">
                  <c:v>173848591.49697807</c:v>
                </c:pt>
                <c:pt idx="258">
                  <c:v>177526121.17311618</c:v>
                </c:pt>
                <c:pt idx="259">
                  <c:v>178190472.03945234</c:v>
                </c:pt>
                <c:pt idx="260">
                  <c:v>179629425.638053</c:v>
                </c:pt>
                <c:pt idx="261">
                  <c:v>177896295.54773659</c:v>
                </c:pt>
                <c:pt idx="262">
                  <c:v>169528857.23931485</c:v>
                </c:pt>
                <c:pt idx="263">
                  <c:v>167072859.91701761</c:v>
                </c:pt>
                <c:pt idx="264">
                  <c:v>171390270.05056766</c:v>
                </c:pt>
                <c:pt idx="265">
                  <c:v>173037513.77361131</c:v>
                </c:pt>
                <c:pt idx="266">
                  <c:v>176212791.90512019</c:v>
                </c:pt>
                <c:pt idx="267">
                  <c:v>181259298.81276581</c:v>
                </c:pt>
                <c:pt idx="268">
                  <c:v>183207942.28705013</c:v>
                </c:pt>
                <c:pt idx="269">
                  <c:v>187327479.21969306</c:v>
                </c:pt>
                <c:pt idx="270">
                  <c:v>178796753.81505758</c:v>
                </c:pt>
                <c:pt idx="271">
                  <c:v>181802111.88266116</c:v>
                </c:pt>
                <c:pt idx="272">
                  <c:v>169040187.8192375</c:v>
                </c:pt>
                <c:pt idx="273">
                  <c:v>175398100.29583061</c:v>
                </c:pt>
                <c:pt idx="274">
                  <c:v>182054288.81946731</c:v>
                </c:pt>
                <c:pt idx="275">
                  <c:v>184487713.58961558</c:v>
                </c:pt>
                <c:pt idx="276">
                  <c:v>189014310.72161287</c:v>
                </c:pt>
                <c:pt idx="277">
                  <c:v>179264448.26909313</c:v>
                </c:pt>
                <c:pt idx="278">
                  <c:v>185851506.98919472</c:v>
                </c:pt>
                <c:pt idx="279">
                  <c:v>188685525.41678163</c:v>
                </c:pt>
                <c:pt idx="280">
                  <c:v>185163091.53598684</c:v>
                </c:pt>
                <c:pt idx="281">
                  <c:v>189306441.44367835</c:v>
                </c:pt>
                <c:pt idx="282">
                  <c:v>191370706.10602397</c:v>
                </c:pt>
                <c:pt idx="283">
                  <c:v>197281978.68524778</c:v>
                </c:pt>
                <c:pt idx="284">
                  <c:v>198345324.59161684</c:v>
                </c:pt>
                <c:pt idx="285">
                  <c:v>199591017.02504665</c:v>
                </c:pt>
                <c:pt idx="286">
                  <c:v>192419731.37031019</c:v>
                </c:pt>
                <c:pt idx="287">
                  <c:v>178870895.85871223</c:v>
                </c:pt>
                <c:pt idx="288">
                  <c:v>191083366.19280824</c:v>
                </c:pt>
                <c:pt idx="289">
                  <c:v>196976142.79248881</c:v>
                </c:pt>
                <c:pt idx="290">
                  <c:v>199633358.98069191</c:v>
                </c:pt>
                <c:pt idx="291">
                  <c:v>202644120.58876327</c:v>
                </c:pt>
                <c:pt idx="292">
                  <c:v>208928876.05661193</c:v>
                </c:pt>
                <c:pt idx="293">
                  <c:v>203850976.62517765</c:v>
                </c:pt>
                <c:pt idx="294">
                  <c:v>198943848.16980499</c:v>
                </c:pt>
                <c:pt idx="295">
                  <c:v>209862999.47052264</c:v>
                </c:pt>
                <c:pt idx="296">
                  <c:v>211727637.78723764</c:v>
                </c:pt>
                <c:pt idx="297">
                  <c:v>212627505.63263068</c:v>
                </c:pt>
                <c:pt idx="298">
                  <c:v>217708677.87947908</c:v>
                </c:pt>
                <c:pt idx="299">
                  <c:v>229464175.89929008</c:v>
                </c:pt>
                <c:pt idx="300">
                  <c:v>233238743.03410572</c:v>
                </c:pt>
                <c:pt idx="301">
                  <c:v>234813463.26900023</c:v>
                </c:pt>
                <c:pt idx="302">
                  <c:v>241574050.44947243</c:v>
                </c:pt>
                <c:pt idx="303">
                  <c:v>242496677.19916409</c:v>
                </c:pt>
                <c:pt idx="304">
                  <c:v>246469981.95269915</c:v>
                </c:pt>
                <c:pt idx="305">
                  <c:v>242194288.63112453</c:v>
                </c:pt>
                <c:pt idx="306">
                  <c:v>256594649.19287515</c:v>
                </c:pt>
                <c:pt idx="307">
                  <c:v>253931207.40764531</c:v>
                </c:pt>
                <c:pt idx="308">
                  <c:v>263566010.92214462</c:v>
                </c:pt>
                <c:pt idx="309">
                  <c:v>253751604.74673146</c:v>
                </c:pt>
                <c:pt idx="310">
                  <c:v>248099599.85254478</c:v>
                </c:pt>
                <c:pt idx="311">
                  <c:v>263517312.5916031</c:v>
                </c:pt>
                <c:pt idx="312">
                  <c:v>263416710.53914446</c:v>
                </c:pt>
                <c:pt idx="313">
                  <c:v>261964421.67969009</c:v>
                </c:pt>
                <c:pt idx="314">
                  <c:v>262545258.90806484</c:v>
                </c:pt>
                <c:pt idx="315">
                  <c:v>272456995.7497068</c:v>
                </c:pt>
                <c:pt idx="316">
                  <c:v>274248461.53776968</c:v>
                </c:pt>
                <c:pt idx="317">
                  <c:v>266148327.61208189</c:v>
                </c:pt>
                <c:pt idx="318">
                  <c:v>282527169.05343747</c:v>
                </c:pt>
                <c:pt idx="319">
                  <c:v>274186215.27059513</c:v>
                </c:pt>
                <c:pt idx="320">
                  <c:v>252150380.70836735</c:v>
                </c:pt>
                <c:pt idx="321">
                  <c:v>261697511.79206869</c:v>
                </c:pt>
                <c:pt idx="322">
                  <c:v>266904132.91910693</c:v>
                </c:pt>
                <c:pt idx="323">
                  <c:v>268103360.01334491</c:v>
                </c:pt>
                <c:pt idx="324">
                  <c:v>277931231.63621312</c:v>
                </c:pt>
                <c:pt idx="325">
                  <c:v>283042194.16595989</c:v>
                </c:pt>
                <c:pt idx="326">
                  <c:v>302120364.19749892</c:v>
                </c:pt>
                <c:pt idx="327">
                  <c:v>302330717.88160658</c:v>
                </c:pt>
                <c:pt idx="328">
                  <c:v>305587382.36866558</c:v>
                </c:pt>
                <c:pt idx="329">
                  <c:v>301947520.24664098</c:v>
                </c:pt>
                <c:pt idx="330">
                  <c:v>300794702.21123362</c:v>
                </c:pt>
                <c:pt idx="331">
                  <c:v>313767498.71171099</c:v>
                </c:pt>
                <c:pt idx="332">
                  <c:v>310971877.62738323</c:v>
                </c:pt>
                <c:pt idx="333">
                  <c:v>326098651.98410964</c:v>
                </c:pt>
                <c:pt idx="334">
                  <c:v>339446288.82202888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91-45D3-9BCB-C69F1ABD315E}"/>
            </c:ext>
          </c:extLst>
        </c:ser>
        <c:ser>
          <c:idx val="1"/>
          <c:order val="3"/>
          <c:tx>
            <c:strRef>
              <c:f>'資産 (1996～)'!$J$2</c:f>
              <c:strCache>
                <c:ptCount val="1"/>
                <c:pt idx="0">
                  <c:v>株式25債券75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 (1996～)'!$J$3:$J$337</c:f>
              <c:numCache>
                <c:formatCode>#,##0_ ;[Red]\-#,##0\ </c:formatCode>
                <c:ptCount val="335"/>
                <c:pt idx="0">
                  <c:v>60000000</c:v>
                </c:pt>
                <c:pt idx="1">
                  <c:v>61781012.770472638</c:v>
                </c:pt>
                <c:pt idx="2">
                  <c:v>63204052.706819892</c:v>
                </c:pt>
                <c:pt idx="3">
                  <c:v>60780384.887303807</c:v>
                </c:pt>
                <c:pt idx="4">
                  <c:v>62006819.023128964</c:v>
                </c:pt>
                <c:pt idx="5">
                  <c:v>64618569.019610308</c:v>
                </c:pt>
                <c:pt idx="6">
                  <c:v>67847019.128382489</c:v>
                </c:pt>
                <c:pt idx="7">
                  <c:v>69751515.175237775</c:v>
                </c:pt>
                <c:pt idx="8">
                  <c:v>69886922.411095694</c:v>
                </c:pt>
                <c:pt idx="9">
                  <c:v>74296647.805679068</c:v>
                </c:pt>
                <c:pt idx="10">
                  <c:v>73803168.391131088</c:v>
                </c:pt>
                <c:pt idx="11">
                  <c:v>74348901.623482466</c:v>
                </c:pt>
                <c:pt idx="12">
                  <c:v>78032312.54365024</c:v>
                </c:pt>
                <c:pt idx="13">
                  <c:v>72756575.8333316</c:v>
                </c:pt>
                <c:pt idx="14">
                  <c:v>73016676.559542581</c:v>
                </c:pt>
                <c:pt idx="15">
                  <c:v>78362209.984560251</c:v>
                </c:pt>
                <c:pt idx="16">
                  <c:v>78032506.404954031</c:v>
                </c:pt>
                <c:pt idx="17">
                  <c:v>79439785.811194822</c:v>
                </c:pt>
                <c:pt idx="18">
                  <c:v>79454181.446593717</c:v>
                </c:pt>
                <c:pt idx="19">
                  <c:v>85457972.740623966</c:v>
                </c:pt>
                <c:pt idx="20">
                  <c:v>88095768.751428992</c:v>
                </c:pt>
                <c:pt idx="21">
                  <c:v>86597327.34668909</c:v>
                </c:pt>
                <c:pt idx="22">
                  <c:v>87251185.793868482</c:v>
                </c:pt>
                <c:pt idx="23">
                  <c:v>93288416.480592191</c:v>
                </c:pt>
                <c:pt idx="24">
                  <c:v>93518969.893799067</c:v>
                </c:pt>
                <c:pt idx="25">
                  <c:v>97796103.206931025</c:v>
                </c:pt>
                <c:pt idx="26">
                  <c:v>99225613.394852683</c:v>
                </c:pt>
                <c:pt idx="27">
                  <c:v>102967081.91128413</c:v>
                </c:pt>
                <c:pt idx="28">
                  <c:v>96540172.953291833</c:v>
                </c:pt>
                <c:pt idx="29">
                  <c:v>97688255.160984695</c:v>
                </c:pt>
                <c:pt idx="30">
                  <c:v>84036432.544442862</c:v>
                </c:pt>
                <c:pt idx="31">
                  <c:v>90764115.683945522</c:v>
                </c:pt>
                <c:pt idx="32">
                  <c:v>85126535.507729113</c:v>
                </c:pt>
                <c:pt idx="33">
                  <c:v>88272451.06829299</c:v>
                </c:pt>
                <c:pt idx="34">
                  <c:v>88348586.015965775</c:v>
                </c:pt>
                <c:pt idx="35">
                  <c:v>89166313.882391363</c:v>
                </c:pt>
                <c:pt idx="36">
                  <c:v>90519814.521613613</c:v>
                </c:pt>
                <c:pt idx="37">
                  <c:v>90709354.367412686</c:v>
                </c:pt>
                <c:pt idx="38">
                  <c:v>91188731.40709959</c:v>
                </c:pt>
                <c:pt idx="39">
                  <c:v>85083052.29741393</c:v>
                </c:pt>
                <c:pt idx="40">
                  <c:v>81212827.245639339</c:v>
                </c:pt>
                <c:pt idx="41">
                  <c:v>78641585.972440332</c:v>
                </c:pt>
                <c:pt idx="42">
                  <c:v>78177699.574761376</c:v>
                </c:pt>
                <c:pt idx="43">
                  <c:v>76875051.181338564</c:v>
                </c:pt>
                <c:pt idx="44">
                  <c:v>77696522.95989792</c:v>
                </c:pt>
                <c:pt idx="45">
                  <c:v>80079576.167226955</c:v>
                </c:pt>
                <c:pt idx="46">
                  <c:v>82416471.414405972</c:v>
                </c:pt>
                <c:pt idx="47">
                  <c:v>81502885.519099623</c:v>
                </c:pt>
                <c:pt idx="48">
                  <c:v>82448632.578663543</c:v>
                </c:pt>
                <c:pt idx="49">
                  <c:v>81403002.016761929</c:v>
                </c:pt>
                <c:pt idx="50">
                  <c:v>81830975.6359009</c:v>
                </c:pt>
                <c:pt idx="51">
                  <c:v>84342729.995816097</c:v>
                </c:pt>
                <c:pt idx="52">
                  <c:v>84294716.984971464</c:v>
                </c:pt>
                <c:pt idx="53">
                  <c:v>84484008.890193179</c:v>
                </c:pt>
                <c:pt idx="54">
                  <c:v>85265169.39377442</c:v>
                </c:pt>
                <c:pt idx="55">
                  <c:v>85548785.185429364</c:v>
                </c:pt>
                <c:pt idx="56">
                  <c:v>89837690.889493018</c:v>
                </c:pt>
                <c:pt idx="57">
                  <c:v>93251606.538850546</c:v>
                </c:pt>
                <c:pt idx="58">
                  <c:v>92125361.45624508</c:v>
                </c:pt>
                <c:pt idx="59">
                  <c:v>97778370.160582274</c:v>
                </c:pt>
                <c:pt idx="60">
                  <c:v>97049485.10446845</c:v>
                </c:pt>
                <c:pt idx="61">
                  <c:v>94070256.241233483</c:v>
                </c:pt>
                <c:pt idx="62">
                  <c:v>97720692.811713383</c:v>
                </c:pt>
                <c:pt idx="63">
                  <c:v>99229028.493146136</c:v>
                </c:pt>
                <c:pt idx="64">
                  <c:v>93418332.317158699</c:v>
                </c:pt>
                <c:pt idx="65">
                  <c:v>92716363.427009806</c:v>
                </c:pt>
                <c:pt idx="66">
                  <c:v>96748700.426206574</c:v>
                </c:pt>
                <c:pt idx="67">
                  <c:v>98184639.562231004</c:v>
                </c:pt>
                <c:pt idx="68">
                  <c:v>104260864.47924736</c:v>
                </c:pt>
                <c:pt idx="69">
                  <c:v>106726242.33082883</c:v>
                </c:pt>
                <c:pt idx="70">
                  <c:v>105675700.32207613</c:v>
                </c:pt>
                <c:pt idx="71">
                  <c:v>104692419.95970482</c:v>
                </c:pt>
                <c:pt idx="72">
                  <c:v>101109767.24770945</c:v>
                </c:pt>
                <c:pt idx="73">
                  <c:v>97867249.17355448</c:v>
                </c:pt>
                <c:pt idx="74">
                  <c:v>93027100.946817711</c:v>
                </c:pt>
                <c:pt idx="75">
                  <c:v>91986883.820809543</c:v>
                </c:pt>
                <c:pt idx="76">
                  <c:v>92050925.670821175</c:v>
                </c:pt>
                <c:pt idx="77">
                  <c:v>92987495.661566079</c:v>
                </c:pt>
                <c:pt idx="78">
                  <c:v>95138732.183783308</c:v>
                </c:pt>
                <c:pt idx="79">
                  <c:v>96311805.273933962</c:v>
                </c:pt>
                <c:pt idx="80">
                  <c:v>93104210.764858052</c:v>
                </c:pt>
                <c:pt idx="81">
                  <c:v>93415821.717257813</c:v>
                </c:pt>
                <c:pt idx="82">
                  <c:v>92431035.823673651</c:v>
                </c:pt>
                <c:pt idx="83">
                  <c:v>92323672.627017066</c:v>
                </c:pt>
                <c:pt idx="84">
                  <c:v>95303017.835227534</c:v>
                </c:pt>
                <c:pt idx="85">
                  <c:v>98036700.951248661</c:v>
                </c:pt>
                <c:pt idx="86">
                  <c:v>98349197.454546466</c:v>
                </c:pt>
                <c:pt idx="87">
                  <c:v>96794535.520817891</c:v>
                </c:pt>
                <c:pt idx="88">
                  <c:v>94541379.504078031</c:v>
                </c:pt>
                <c:pt idx="89">
                  <c:v>91516399.717559695</c:v>
                </c:pt>
                <c:pt idx="90">
                  <c:v>90705647.489083871</c:v>
                </c:pt>
                <c:pt idx="91">
                  <c:v>90586494.023570314</c:v>
                </c:pt>
                <c:pt idx="92">
                  <c:v>90443376.386363968</c:v>
                </c:pt>
                <c:pt idx="93">
                  <c:v>89723984.518461093</c:v>
                </c:pt>
                <c:pt idx="94">
                  <c:v>93500585.344734594</c:v>
                </c:pt>
                <c:pt idx="95">
                  <c:v>89249966.925642297</c:v>
                </c:pt>
                <c:pt idx="96">
                  <c:v>92143694.436234117</c:v>
                </c:pt>
                <c:pt idx="97">
                  <c:v>91239860.838922486</c:v>
                </c:pt>
                <c:pt idx="98">
                  <c:v>91340625.484484717</c:v>
                </c:pt>
                <c:pt idx="99">
                  <c:v>93217805.91978547</c:v>
                </c:pt>
                <c:pt idx="100">
                  <c:v>92475720.860176802</c:v>
                </c:pt>
                <c:pt idx="101">
                  <c:v>93471968.219876572</c:v>
                </c:pt>
                <c:pt idx="102">
                  <c:v>90578507.249024272</c:v>
                </c:pt>
                <c:pt idx="103">
                  <c:v>88276823.725044653</c:v>
                </c:pt>
                <c:pt idx="104">
                  <c:v>89053729.556245327</c:v>
                </c:pt>
                <c:pt idx="105">
                  <c:v>89771833.584651977</c:v>
                </c:pt>
                <c:pt idx="106">
                  <c:v>90435373.128474995</c:v>
                </c:pt>
                <c:pt idx="107">
                  <c:v>91656408.509904295</c:v>
                </c:pt>
                <c:pt idx="108">
                  <c:v>89852881.626344621</c:v>
                </c:pt>
                <c:pt idx="109">
                  <c:v>94463573.343665048</c:v>
                </c:pt>
                <c:pt idx="110">
                  <c:v>96676731.707376137</c:v>
                </c:pt>
                <c:pt idx="111">
                  <c:v>98237877.903847143</c:v>
                </c:pt>
                <c:pt idx="112">
                  <c:v>97060819.652071267</c:v>
                </c:pt>
                <c:pt idx="113">
                  <c:v>98819942.640230224</c:v>
                </c:pt>
                <c:pt idx="114">
                  <c:v>100112333.5922332</c:v>
                </c:pt>
                <c:pt idx="115">
                  <c:v>104170293.78862493</c:v>
                </c:pt>
                <c:pt idx="116">
                  <c:v>103102084.78082038</c:v>
                </c:pt>
                <c:pt idx="117">
                  <c:v>102964251.79759669</c:v>
                </c:pt>
                <c:pt idx="118">
                  <c:v>101786668.88096963</c:v>
                </c:pt>
                <c:pt idx="119">
                  <c:v>102826493.01276876</c:v>
                </c:pt>
                <c:pt idx="120">
                  <c:v>99478503.864958435</c:v>
                </c:pt>
                <c:pt idx="121">
                  <c:v>97391023.628271088</c:v>
                </c:pt>
                <c:pt idx="122">
                  <c:v>98982152.938798368</c:v>
                </c:pt>
                <c:pt idx="123">
                  <c:v>100157495.97437185</c:v>
                </c:pt>
                <c:pt idx="124">
                  <c:v>104075507.29671511</c:v>
                </c:pt>
                <c:pt idx="125">
                  <c:v>105968273.04293832</c:v>
                </c:pt>
                <c:pt idx="126">
                  <c:v>106039845.40945297</c:v>
                </c:pt>
                <c:pt idx="127">
                  <c:v>106191584.54557808</c:v>
                </c:pt>
                <c:pt idx="128">
                  <c:v>108870926.78886443</c:v>
                </c:pt>
                <c:pt idx="129">
                  <c:v>110563569.90006363</c:v>
                </c:pt>
                <c:pt idx="130">
                  <c:v>109053903.11656024</c:v>
                </c:pt>
                <c:pt idx="131">
                  <c:v>108552030.78985387</c:v>
                </c:pt>
                <c:pt idx="132">
                  <c:v>111564836.56712779</c:v>
                </c:pt>
                <c:pt idx="133">
                  <c:v>113820155.91794074</c:v>
                </c:pt>
                <c:pt idx="134">
                  <c:v>114233430.46285442</c:v>
                </c:pt>
                <c:pt idx="135">
                  <c:v>109454558.64177687</c:v>
                </c:pt>
                <c:pt idx="136">
                  <c:v>108198932.54809545</c:v>
                </c:pt>
                <c:pt idx="137">
                  <c:v>108725002.21394761</c:v>
                </c:pt>
                <c:pt idx="138">
                  <c:v>110158836.89899887</c:v>
                </c:pt>
                <c:pt idx="139">
                  <c:v>106345297.74386162</c:v>
                </c:pt>
                <c:pt idx="140">
                  <c:v>106347546.81846279</c:v>
                </c:pt>
                <c:pt idx="141">
                  <c:v>101129169.96125613</c:v>
                </c:pt>
                <c:pt idx="142">
                  <c:v>97862419.592923686</c:v>
                </c:pt>
                <c:pt idx="143">
                  <c:v>93995194.150790557</c:v>
                </c:pt>
                <c:pt idx="144">
                  <c:v>98703143.418289527</c:v>
                </c:pt>
                <c:pt idx="145">
                  <c:v>99776945.265565336</c:v>
                </c:pt>
                <c:pt idx="146">
                  <c:v>97959350.246719703</c:v>
                </c:pt>
                <c:pt idx="147">
                  <c:v>99077076.021631792</c:v>
                </c:pt>
                <c:pt idx="148">
                  <c:v>100850732.03504753</c:v>
                </c:pt>
                <c:pt idx="149">
                  <c:v>94894905.386753514</c:v>
                </c:pt>
                <c:pt idx="150">
                  <c:v>82668361.839508027</c:v>
                </c:pt>
                <c:pt idx="151">
                  <c:v>80494048.959260091</c:v>
                </c:pt>
                <c:pt idx="152">
                  <c:v>78512651.927780017</c:v>
                </c:pt>
                <c:pt idx="153">
                  <c:v>75616311.527286187</c:v>
                </c:pt>
                <c:pt idx="154">
                  <c:v>79354779.80959855</c:v>
                </c:pt>
                <c:pt idx="155">
                  <c:v>82820068.738783285</c:v>
                </c:pt>
                <c:pt idx="156">
                  <c:v>84640454.475842565</c:v>
                </c:pt>
                <c:pt idx="157">
                  <c:v>83247965.590049863</c:v>
                </c:pt>
                <c:pt idx="158">
                  <c:v>84330686.833087698</c:v>
                </c:pt>
                <c:pt idx="159">
                  <c:v>85256157.599500045</c:v>
                </c:pt>
                <c:pt idx="160">
                  <c:v>84977032.79717505</c:v>
                </c:pt>
                <c:pt idx="161">
                  <c:v>83210265.019279048</c:v>
                </c:pt>
                <c:pt idx="162">
                  <c:v>83237569.087721437</c:v>
                </c:pt>
                <c:pt idx="163">
                  <c:v>81553493.823689699</c:v>
                </c:pt>
                <c:pt idx="164">
                  <c:v>86943394.444001377</c:v>
                </c:pt>
                <c:pt idx="165">
                  <c:v>84509454.231913537</c:v>
                </c:pt>
                <c:pt idx="166">
                  <c:v>83838855.423209712</c:v>
                </c:pt>
                <c:pt idx="167">
                  <c:v>89227452.132014126</c:v>
                </c:pt>
                <c:pt idx="168">
                  <c:v>90423913.926315233</c:v>
                </c:pt>
                <c:pt idx="169">
                  <c:v>86537091.541754156</c:v>
                </c:pt>
                <c:pt idx="170">
                  <c:v>83532588.99176982</c:v>
                </c:pt>
                <c:pt idx="171">
                  <c:v>83584326.456493035</c:v>
                </c:pt>
                <c:pt idx="172">
                  <c:v>81028107.043787971</c:v>
                </c:pt>
                <c:pt idx="173">
                  <c:v>82011192.320427895</c:v>
                </c:pt>
                <c:pt idx="174">
                  <c:v>79747335.803574279</c:v>
                </c:pt>
                <c:pt idx="175">
                  <c:v>82465706.923528969</c:v>
                </c:pt>
                <c:pt idx="176">
                  <c:v>80472038.015616283</c:v>
                </c:pt>
                <c:pt idx="177">
                  <c:v>81727398.865897626</c:v>
                </c:pt>
                <c:pt idx="178">
                  <c:v>82078873.062024027</c:v>
                </c:pt>
                <c:pt idx="179">
                  <c:v>83296754.652125284</c:v>
                </c:pt>
                <c:pt idx="180">
                  <c:v>82530162.117640689</c:v>
                </c:pt>
                <c:pt idx="181">
                  <c:v>83221615.361008048</c:v>
                </c:pt>
                <c:pt idx="182">
                  <c:v>81477691.445050523</c:v>
                </c:pt>
                <c:pt idx="183">
                  <c:v>77971960.398328006</c:v>
                </c:pt>
                <c:pt idx="184">
                  <c:v>77425504.652170137</c:v>
                </c:pt>
                <c:pt idx="185">
                  <c:v>76736649.184411719</c:v>
                </c:pt>
                <c:pt idx="186">
                  <c:v>79883079.89382793</c:v>
                </c:pt>
                <c:pt idx="187">
                  <c:v>78872793.677511379</c:v>
                </c:pt>
                <c:pt idx="188">
                  <c:v>78948572.677422002</c:v>
                </c:pt>
                <c:pt idx="189">
                  <c:v>79369714.959781677</c:v>
                </c:pt>
                <c:pt idx="190">
                  <c:v>85309731.515613481</c:v>
                </c:pt>
                <c:pt idx="191">
                  <c:v>87116845.121387824</c:v>
                </c:pt>
                <c:pt idx="192">
                  <c:v>84315885.867191881</c:v>
                </c:pt>
                <c:pt idx="193">
                  <c:v>81922344.656544283</c:v>
                </c:pt>
                <c:pt idx="194">
                  <c:v>84090758.411668777</c:v>
                </c:pt>
                <c:pt idx="195">
                  <c:v>83278550.438544214</c:v>
                </c:pt>
                <c:pt idx="196">
                  <c:v>83867186.085155576</c:v>
                </c:pt>
                <c:pt idx="197">
                  <c:v>83788871.266092718</c:v>
                </c:pt>
                <c:pt idx="198">
                  <c:v>85320002.775412366</c:v>
                </c:pt>
                <c:pt idx="199">
                  <c:v>88229774.469445169</c:v>
                </c:pt>
                <c:pt idx="200">
                  <c:v>92732876.597016394</c:v>
                </c:pt>
                <c:pt idx="201">
                  <c:v>98612313.890656471</c:v>
                </c:pt>
                <c:pt idx="202">
                  <c:v>99994795.168677449</c:v>
                </c:pt>
                <c:pt idx="203">
                  <c:v>102604028.04181689</c:v>
                </c:pt>
                <c:pt idx="204">
                  <c:v>107228061.3973133</c:v>
                </c:pt>
                <c:pt idx="205">
                  <c:v>109552326.95760256</c:v>
                </c:pt>
                <c:pt idx="206">
                  <c:v>106274174.64528027</c:v>
                </c:pt>
                <c:pt idx="207">
                  <c:v>106165612.29674952</c:v>
                </c:pt>
                <c:pt idx="208">
                  <c:v>105101056.91851147</c:v>
                </c:pt>
                <c:pt idx="209">
                  <c:v>106536449.78600389</c:v>
                </c:pt>
                <c:pt idx="210">
                  <c:v>108361290.30929834</c:v>
                </c:pt>
                <c:pt idx="211">
                  <c:v>113177341.06875589</c:v>
                </c:pt>
                <c:pt idx="212">
                  <c:v>116414530.84020086</c:v>
                </c:pt>
                <c:pt idx="213">
                  <c:v>112874329.89942528</c:v>
                </c:pt>
                <c:pt idx="214">
                  <c:v>114156950.9489353</c:v>
                </c:pt>
                <c:pt idx="215">
                  <c:v>115610960.71828742</c:v>
                </c:pt>
                <c:pt idx="216">
                  <c:v>115283229.45233721</c:v>
                </c:pt>
                <c:pt idx="217">
                  <c:v>116218077.58934686</c:v>
                </c:pt>
                <c:pt idx="218">
                  <c:v>116112147.44890422</c:v>
                </c:pt>
                <c:pt idx="219">
                  <c:v>116992168.23519951</c:v>
                </c:pt>
                <c:pt idx="220">
                  <c:v>120391142.05960716</c:v>
                </c:pt>
                <c:pt idx="221">
                  <c:v>125568383.99313635</c:v>
                </c:pt>
                <c:pt idx="222">
                  <c:v>130148319.52052867</c:v>
                </c:pt>
                <c:pt idx="223">
                  <c:v>138917010.69417945</c:v>
                </c:pt>
                <c:pt idx="224">
                  <c:v>139980288.07654533</c:v>
                </c:pt>
                <c:pt idx="225">
                  <c:v>138289509.14210147</c:v>
                </c:pt>
                <c:pt idx="226">
                  <c:v>141556751.83004707</c:v>
                </c:pt>
                <c:pt idx="227">
                  <c:v>142012073.75826821</c:v>
                </c:pt>
                <c:pt idx="228">
                  <c:v>140848719.45438078</c:v>
                </c:pt>
                <c:pt idx="229">
                  <c:v>146484658.9833369</c:v>
                </c:pt>
                <c:pt idx="230">
                  <c:v>142490482.43233564</c:v>
                </c:pt>
                <c:pt idx="231">
                  <c:v>145460766.60389939</c:v>
                </c:pt>
                <c:pt idx="232">
                  <c:v>139791701.85853121</c:v>
                </c:pt>
                <c:pt idx="233">
                  <c:v>137846474.2552523</c:v>
                </c:pt>
                <c:pt idx="234">
                  <c:v>141475573.39799866</c:v>
                </c:pt>
                <c:pt idx="235">
                  <c:v>143993947.35921371</c:v>
                </c:pt>
                <c:pt idx="236">
                  <c:v>139645632.46036586</c:v>
                </c:pt>
                <c:pt idx="237">
                  <c:v>139999792.99229142</c:v>
                </c:pt>
                <c:pt idx="238">
                  <c:v>130767477.48478527</c:v>
                </c:pt>
                <c:pt idx="239">
                  <c:v>133565927.44253728</c:v>
                </c:pt>
                <c:pt idx="240">
                  <c:v>126482925.24389973</c:v>
                </c:pt>
                <c:pt idx="241">
                  <c:v>132048852.23530279</c:v>
                </c:pt>
                <c:pt idx="242">
                  <c:v>124724193.4314791</c:v>
                </c:pt>
                <c:pt idx="243">
                  <c:v>124795386.43036366</c:v>
                </c:pt>
                <c:pt idx="244">
                  <c:v>126206844.55221121</c:v>
                </c:pt>
                <c:pt idx="245">
                  <c:v>123407522.707504</c:v>
                </c:pt>
                <c:pt idx="246">
                  <c:v>126131425.99577768</c:v>
                </c:pt>
                <c:pt idx="247">
                  <c:v>136352558.15932736</c:v>
                </c:pt>
                <c:pt idx="248">
                  <c:v>139883024.2403343</c:v>
                </c:pt>
                <c:pt idx="249">
                  <c:v>135626463.68308207</c:v>
                </c:pt>
                <c:pt idx="250">
                  <c:v>137419912.58013105</c:v>
                </c:pt>
                <c:pt idx="251">
                  <c:v>135536060.47155485</c:v>
                </c:pt>
                <c:pt idx="252">
                  <c:v>136652768.65196627</c:v>
                </c:pt>
                <c:pt idx="253">
                  <c:v>136757574.88984865</c:v>
                </c:pt>
                <c:pt idx="254">
                  <c:v>138645397.14091969</c:v>
                </c:pt>
                <c:pt idx="255">
                  <c:v>136992501.52451015</c:v>
                </c:pt>
                <c:pt idx="256">
                  <c:v>137455481.43406063</c:v>
                </c:pt>
                <c:pt idx="257">
                  <c:v>140616192.18116334</c:v>
                </c:pt>
                <c:pt idx="258">
                  <c:v>142744360.24716309</c:v>
                </c:pt>
                <c:pt idx="259">
                  <c:v>142110086.75666788</c:v>
                </c:pt>
                <c:pt idx="260">
                  <c:v>142984937.53118002</c:v>
                </c:pt>
                <c:pt idx="261">
                  <c:v>139209176.54232752</c:v>
                </c:pt>
                <c:pt idx="262">
                  <c:v>133522814.46600544</c:v>
                </c:pt>
                <c:pt idx="263">
                  <c:v>132604303.24273813</c:v>
                </c:pt>
                <c:pt idx="264">
                  <c:v>135605128.60987189</c:v>
                </c:pt>
                <c:pt idx="265">
                  <c:v>136294870.45398062</c:v>
                </c:pt>
                <c:pt idx="266">
                  <c:v>138497540.43894339</c:v>
                </c:pt>
                <c:pt idx="267">
                  <c:v>141126957.22043762</c:v>
                </c:pt>
                <c:pt idx="268">
                  <c:v>141684243.32285452</c:v>
                </c:pt>
                <c:pt idx="269">
                  <c:v>144384777.10108292</c:v>
                </c:pt>
                <c:pt idx="270">
                  <c:v>139931361.05100584</c:v>
                </c:pt>
                <c:pt idx="271">
                  <c:v>141733445.94084236</c:v>
                </c:pt>
                <c:pt idx="272">
                  <c:v>135458011.40935874</c:v>
                </c:pt>
                <c:pt idx="273">
                  <c:v>138173925.78946581</c:v>
                </c:pt>
                <c:pt idx="274">
                  <c:v>142219939.12830493</c:v>
                </c:pt>
                <c:pt idx="275">
                  <c:v>144068987.71593019</c:v>
                </c:pt>
                <c:pt idx="276">
                  <c:v>146103518.88644525</c:v>
                </c:pt>
                <c:pt idx="277">
                  <c:v>141407298.2121515</c:v>
                </c:pt>
                <c:pt idx="278">
                  <c:v>144520649.42555398</c:v>
                </c:pt>
                <c:pt idx="279">
                  <c:v>146236657.75682414</c:v>
                </c:pt>
                <c:pt idx="280">
                  <c:v>144953798.28783399</c:v>
                </c:pt>
                <c:pt idx="281">
                  <c:v>147268444.52645701</c:v>
                </c:pt>
                <c:pt idx="282">
                  <c:v>148143630.83458742</c:v>
                </c:pt>
                <c:pt idx="283">
                  <c:v>151292354.91438952</c:v>
                </c:pt>
                <c:pt idx="284">
                  <c:v>150902854.18108189</c:v>
                </c:pt>
                <c:pt idx="285">
                  <c:v>152542004.26147315</c:v>
                </c:pt>
                <c:pt idx="286">
                  <c:v>150828789.19859365</c:v>
                </c:pt>
                <c:pt idx="287">
                  <c:v>144578484.05999658</c:v>
                </c:pt>
                <c:pt idx="288">
                  <c:v>150433678.95742017</c:v>
                </c:pt>
                <c:pt idx="289">
                  <c:v>153405093.49889839</c:v>
                </c:pt>
                <c:pt idx="290">
                  <c:v>154908536.69663057</c:v>
                </c:pt>
                <c:pt idx="291">
                  <c:v>155625087.03101686</c:v>
                </c:pt>
                <c:pt idx="292">
                  <c:v>157294226.88543367</c:v>
                </c:pt>
                <c:pt idx="293">
                  <c:v>154888413.71824685</c:v>
                </c:pt>
                <c:pt idx="294">
                  <c:v>151962119.16240737</c:v>
                </c:pt>
                <c:pt idx="295">
                  <c:v>156482979.86232349</c:v>
                </c:pt>
                <c:pt idx="296">
                  <c:v>156386534.35429144</c:v>
                </c:pt>
                <c:pt idx="297">
                  <c:v>157114933.66146976</c:v>
                </c:pt>
                <c:pt idx="298">
                  <c:v>159137125.71751314</c:v>
                </c:pt>
                <c:pt idx="299">
                  <c:v>165350384.90499583</c:v>
                </c:pt>
                <c:pt idx="300">
                  <c:v>166159135.98953599</c:v>
                </c:pt>
                <c:pt idx="301">
                  <c:v>167068637.44030482</c:v>
                </c:pt>
                <c:pt idx="302">
                  <c:v>171129715.95388395</c:v>
                </c:pt>
                <c:pt idx="303">
                  <c:v>171193909.07322487</c:v>
                </c:pt>
                <c:pt idx="304">
                  <c:v>172553300.76565468</c:v>
                </c:pt>
                <c:pt idx="305">
                  <c:v>171151245.63150907</c:v>
                </c:pt>
                <c:pt idx="306">
                  <c:v>178185448.32965109</c:v>
                </c:pt>
                <c:pt idx="307">
                  <c:v>176711953.46795142</c:v>
                </c:pt>
                <c:pt idx="308">
                  <c:v>181227057.80972987</c:v>
                </c:pt>
                <c:pt idx="309">
                  <c:v>175784839.49045965</c:v>
                </c:pt>
                <c:pt idx="310">
                  <c:v>172632749.05945599</c:v>
                </c:pt>
                <c:pt idx="311">
                  <c:v>180335817.62251005</c:v>
                </c:pt>
                <c:pt idx="312">
                  <c:v>182573490.97337356</c:v>
                </c:pt>
                <c:pt idx="313">
                  <c:v>181714206.84015739</c:v>
                </c:pt>
                <c:pt idx="314">
                  <c:v>185259430.05532271</c:v>
                </c:pt>
                <c:pt idx="315">
                  <c:v>189114519.52089593</c:v>
                </c:pt>
                <c:pt idx="316">
                  <c:v>190914817.1295287</c:v>
                </c:pt>
                <c:pt idx="317">
                  <c:v>187645944.8278394</c:v>
                </c:pt>
                <c:pt idx="318">
                  <c:v>194608532.16321453</c:v>
                </c:pt>
                <c:pt idx="319">
                  <c:v>187938002.66722256</c:v>
                </c:pt>
                <c:pt idx="320">
                  <c:v>175140905.75468916</c:v>
                </c:pt>
                <c:pt idx="321">
                  <c:v>180317937.46603233</c:v>
                </c:pt>
                <c:pt idx="322">
                  <c:v>183774580.57755604</c:v>
                </c:pt>
                <c:pt idx="323">
                  <c:v>184031159.94396573</c:v>
                </c:pt>
                <c:pt idx="324">
                  <c:v>190263763.84734967</c:v>
                </c:pt>
                <c:pt idx="325">
                  <c:v>192958486.59660125</c:v>
                </c:pt>
                <c:pt idx="326">
                  <c:v>202421342.37942609</c:v>
                </c:pt>
                <c:pt idx="327">
                  <c:v>200859000.26655051</c:v>
                </c:pt>
                <c:pt idx="328">
                  <c:v>203445183.1209639</c:v>
                </c:pt>
                <c:pt idx="329">
                  <c:v>202117195.03313598</c:v>
                </c:pt>
                <c:pt idx="330">
                  <c:v>201548613.66409549</c:v>
                </c:pt>
                <c:pt idx="331">
                  <c:v>207908422.40021083</c:v>
                </c:pt>
                <c:pt idx="332">
                  <c:v>205634726.05034995</c:v>
                </c:pt>
                <c:pt idx="333">
                  <c:v>214591424.58031783</c:v>
                </c:pt>
                <c:pt idx="334">
                  <c:v>219589137.91124934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91-45D3-9BCB-C69F1ABD315E}"/>
            </c:ext>
          </c:extLst>
        </c:ser>
        <c:ser>
          <c:idx val="3"/>
          <c:order val="4"/>
          <c:tx>
            <c:strRef>
              <c:f>'資産 (1996～)'!$K$2</c:f>
              <c:strCache>
                <c:ptCount val="1"/>
                <c:pt idx="0">
                  <c:v>債券100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 (1996～)'!$A$3:$A$337</c:f>
              <c:numCache>
                <c:formatCode>m/d/yyyy</c:formatCode>
                <c:ptCount val="335"/>
                <c:pt idx="0">
                  <c:v>35185</c:v>
                </c:pt>
                <c:pt idx="1">
                  <c:v>35216</c:v>
                </c:pt>
                <c:pt idx="2">
                  <c:v>35246</c:v>
                </c:pt>
                <c:pt idx="3">
                  <c:v>35277</c:v>
                </c:pt>
                <c:pt idx="4">
                  <c:v>35308</c:v>
                </c:pt>
                <c:pt idx="5">
                  <c:v>35338</c:v>
                </c:pt>
                <c:pt idx="6">
                  <c:v>35369</c:v>
                </c:pt>
                <c:pt idx="7">
                  <c:v>35399</c:v>
                </c:pt>
                <c:pt idx="8">
                  <c:v>35430</c:v>
                </c:pt>
                <c:pt idx="9">
                  <c:v>35461</c:v>
                </c:pt>
                <c:pt idx="10">
                  <c:v>35489</c:v>
                </c:pt>
                <c:pt idx="11">
                  <c:v>35520</c:v>
                </c:pt>
                <c:pt idx="12">
                  <c:v>35550</c:v>
                </c:pt>
                <c:pt idx="13">
                  <c:v>35581</c:v>
                </c:pt>
                <c:pt idx="14">
                  <c:v>35611</c:v>
                </c:pt>
                <c:pt idx="15">
                  <c:v>35642</c:v>
                </c:pt>
                <c:pt idx="16">
                  <c:v>35673</c:v>
                </c:pt>
                <c:pt idx="17">
                  <c:v>35703</c:v>
                </c:pt>
                <c:pt idx="18">
                  <c:v>35734</c:v>
                </c:pt>
                <c:pt idx="19">
                  <c:v>35764</c:v>
                </c:pt>
                <c:pt idx="20">
                  <c:v>35795</c:v>
                </c:pt>
                <c:pt idx="21">
                  <c:v>35826</c:v>
                </c:pt>
                <c:pt idx="22">
                  <c:v>35854</c:v>
                </c:pt>
                <c:pt idx="23">
                  <c:v>35885</c:v>
                </c:pt>
                <c:pt idx="24">
                  <c:v>35915</c:v>
                </c:pt>
                <c:pt idx="25">
                  <c:v>35946</c:v>
                </c:pt>
                <c:pt idx="26">
                  <c:v>35976</c:v>
                </c:pt>
                <c:pt idx="27">
                  <c:v>36007</c:v>
                </c:pt>
                <c:pt idx="28">
                  <c:v>36038</c:v>
                </c:pt>
                <c:pt idx="29">
                  <c:v>36068</c:v>
                </c:pt>
                <c:pt idx="30">
                  <c:v>36099</c:v>
                </c:pt>
                <c:pt idx="31">
                  <c:v>36129</c:v>
                </c:pt>
                <c:pt idx="32">
                  <c:v>36160</c:v>
                </c:pt>
                <c:pt idx="33">
                  <c:v>36191</c:v>
                </c:pt>
                <c:pt idx="34">
                  <c:v>36219</c:v>
                </c:pt>
                <c:pt idx="35">
                  <c:v>36250</c:v>
                </c:pt>
                <c:pt idx="36">
                  <c:v>36280</c:v>
                </c:pt>
                <c:pt idx="37">
                  <c:v>36311</c:v>
                </c:pt>
                <c:pt idx="38">
                  <c:v>36341</c:v>
                </c:pt>
                <c:pt idx="39">
                  <c:v>36372</c:v>
                </c:pt>
                <c:pt idx="40">
                  <c:v>36403</c:v>
                </c:pt>
                <c:pt idx="41">
                  <c:v>36433</c:v>
                </c:pt>
                <c:pt idx="42">
                  <c:v>36464</c:v>
                </c:pt>
                <c:pt idx="43">
                  <c:v>36494</c:v>
                </c:pt>
                <c:pt idx="44">
                  <c:v>36525</c:v>
                </c:pt>
                <c:pt idx="45">
                  <c:v>36556</c:v>
                </c:pt>
                <c:pt idx="46">
                  <c:v>36585</c:v>
                </c:pt>
                <c:pt idx="47">
                  <c:v>36616</c:v>
                </c:pt>
                <c:pt idx="48">
                  <c:v>36646</c:v>
                </c:pt>
                <c:pt idx="49">
                  <c:v>36677</c:v>
                </c:pt>
                <c:pt idx="50">
                  <c:v>36707</c:v>
                </c:pt>
                <c:pt idx="51">
                  <c:v>36738</c:v>
                </c:pt>
                <c:pt idx="52">
                  <c:v>36769</c:v>
                </c:pt>
                <c:pt idx="53">
                  <c:v>36799</c:v>
                </c:pt>
                <c:pt idx="54">
                  <c:v>36830</c:v>
                </c:pt>
                <c:pt idx="55">
                  <c:v>36860</c:v>
                </c:pt>
                <c:pt idx="56">
                  <c:v>36891</c:v>
                </c:pt>
                <c:pt idx="57">
                  <c:v>36922</c:v>
                </c:pt>
                <c:pt idx="58">
                  <c:v>36950</c:v>
                </c:pt>
                <c:pt idx="59">
                  <c:v>36981</c:v>
                </c:pt>
                <c:pt idx="60">
                  <c:v>37011</c:v>
                </c:pt>
                <c:pt idx="61">
                  <c:v>37042</c:v>
                </c:pt>
                <c:pt idx="62">
                  <c:v>37072</c:v>
                </c:pt>
                <c:pt idx="63">
                  <c:v>37103</c:v>
                </c:pt>
                <c:pt idx="64">
                  <c:v>37134</c:v>
                </c:pt>
                <c:pt idx="65">
                  <c:v>37164</c:v>
                </c:pt>
                <c:pt idx="66">
                  <c:v>37195</c:v>
                </c:pt>
                <c:pt idx="67">
                  <c:v>37225</c:v>
                </c:pt>
                <c:pt idx="68">
                  <c:v>37256</c:v>
                </c:pt>
                <c:pt idx="69">
                  <c:v>37287</c:v>
                </c:pt>
                <c:pt idx="70">
                  <c:v>37315</c:v>
                </c:pt>
                <c:pt idx="71">
                  <c:v>37346</c:v>
                </c:pt>
                <c:pt idx="72">
                  <c:v>37376</c:v>
                </c:pt>
                <c:pt idx="73">
                  <c:v>37407</c:v>
                </c:pt>
                <c:pt idx="74">
                  <c:v>37437</c:v>
                </c:pt>
                <c:pt idx="75">
                  <c:v>37468</c:v>
                </c:pt>
                <c:pt idx="76">
                  <c:v>37499</c:v>
                </c:pt>
                <c:pt idx="77">
                  <c:v>37529</c:v>
                </c:pt>
                <c:pt idx="78">
                  <c:v>37560</c:v>
                </c:pt>
                <c:pt idx="79">
                  <c:v>37590</c:v>
                </c:pt>
                <c:pt idx="80">
                  <c:v>37621</c:v>
                </c:pt>
                <c:pt idx="81">
                  <c:v>37652</c:v>
                </c:pt>
                <c:pt idx="82">
                  <c:v>37680</c:v>
                </c:pt>
                <c:pt idx="83">
                  <c:v>37711</c:v>
                </c:pt>
                <c:pt idx="84">
                  <c:v>37741</c:v>
                </c:pt>
                <c:pt idx="85">
                  <c:v>37772</c:v>
                </c:pt>
                <c:pt idx="86">
                  <c:v>37802</c:v>
                </c:pt>
                <c:pt idx="87">
                  <c:v>37833</c:v>
                </c:pt>
                <c:pt idx="88">
                  <c:v>37864</c:v>
                </c:pt>
                <c:pt idx="89">
                  <c:v>37894</c:v>
                </c:pt>
                <c:pt idx="90">
                  <c:v>37925</c:v>
                </c:pt>
                <c:pt idx="91">
                  <c:v>37955</c:v>
                </c:pt>
                <c:pt idx="92">
                  <c:v>37986</c:v>
                </c:pt>
                <c:pt idx="93">
                  <c:v>38017</c:v>
                </c:pt>
                <c:pt idx="94">
                  <c:v>38046</c:v>
                </c:pt>
                <c:pt idx="95">
                  <c:v>38077</c:v>
                </c:pt>
                <c:pt idx="96">
                  <c:v>38107</c:v>
                </c:pt>
                <c:pt idx="97">
                  <c:v>38138</c:v>
                </c:pt>
                <c:pt idx="98">
                  <c:v>38168</c:v>
                </c:pt>
                <c:pt idx="99">
                  <c:v>38199</c:v>
                </c:pt>
                <c:pt idx="100">
                  <c:v>38230</c:v>
                </c:pt>
                <c:pt idx="101">
                  <c:v>38260</c:v>
                </c:pt>
                <c:pt idx="102">
                  <c:v>38291</c:v>
                </c:pt>
                <c:pt idx="103">
                  <c:v>38321</c:v>
                </c:pt>
                <c:pt idx="104">
                  <c:v>38352</c:v>
                </c:pt>
                <c:pt idx="105">
                  <c:v>38383</c:v>
                </c:pt>
                <c:pt idx="106">
                  <c:v>38411</c:v>
                </c:pt>
                <c:pt idx="107">
                  <c:v>38442</c:v>
                </c:pt>
                <c:pt idx="108">
                  <c:v>38472</c:v>
                </c:pt>
                <c:pt idx="109">
                  <c:v>38503</c:v>
                </c:pt>
                <c:pt idx="110">
                  <c:v>38533</c:v>
                </c:pt>
                <c:pt idx="111">
                  <c:v>38564</c:v>
                </c:pt>
                <c:pt idx="112">
                  <c:v>38595</c:v>
                </c:pt>
                <c:pt idx="113">
                  <c:v>38625</c:v>
                </c:pt>
                <c:pt idx="114">
                  <c:v>38656</c:v>
                </c:pt>
                <c:pt idx="115">
                  <c:v>38686</c:v>
                </c:pt>
                <c:pt idx="116">
                  <c:v>38717</c:v>
                </c:pt>
                <c:pt idx="117">
                  <c:v>38748</c:v>
                </c:pt>
                <c:pt idx="118">
                  <c:v>38776</c:v>
                </c:pt>
                <c:pt idx="119">
                  <c:v>38807</c:v>
                </c:pt>
                <c:pt idx="120">
                  <c:v>38837</c:v>
                </c:pt>
                <c:pt idx="121">
                  <c:v>38868</c:v>
                </c:pt>
                <c:pt idx="122">
                  <c:v>38898</c:v>
                </c:pt>
                <c:pt idx="123">
                  <c:v>38929</c:v>
                </c:pt>
                <c:pt idx="124">
                  <c:v>38960</c:v>
                </c:pt>
                <c:pt idx="125">
                  <c:v>38990</c:v>
                </c:pt>
                <c:pt idx="126">
                  <c:v>39021</c:v>
                </c:pt>
                <c:pt idx="127">
                  <c:v>39051</c:v>
                </c:pt>
                <c:pt idx="128">
                  <c:v>39082</c:v>
                </c:pt>
                <c:pt idx="129">
                  <c:v>39113</c:v>
                </c:pt>
                <c:pt idx="130">
                  <c:v>39141</c:v>
                </c:pt>
                <c:pt idx="131">
                  <c:v>39172</c:v>
                </c:pt>
                <c:pt idx="132">
                  <c:v>39202</c:v>
                </c:pt>
                <c:pt idx="133">
                  <c:v>39233</c:v>
                </c:pt>
                <c:pt idx="134">
                  <c:v>39263</c:v>
                </c:pt>
                <c:pt idx="135">
                  <c:v>39294</c:v>
                </c:pt>
                <c:pt idx="136">
                  <c:v>39325</c:v>
                </c:pt>
                <c:pt idx="137">
                  <c:v>39355</c:v>
                </c:pt>
                <c:pt idx="138">
                  <c:v>39386</c:v>
                </c:pt>
                <c:pt idx="139">
                  <c:v>39416</c:v>
                </c:pt>
                <c:pt idx="140">
                  <c:v>39447</c:v>
                </c:pt>
                <c:pt idx="141">
                  <c:v>39478</c:v>
                </c:pt>
                <c:pt idx="142">
                  <c:v>39507</c:v>
                </c:pt>
                <c:pt idx="143">
                  <c:v>39538</c:v>
                </c:pt>
                <c:pt idx="144">
                  <c:v>39568</c:v>
                </c:pt>
                <c:pt idx="145">
                  <c:v>39599</c:v>
                </c:pt>
                <c:pt idx="146">
                  <c:v>39629</c:v>
                </c:pt>
                <c:pt idx="147">
                  <c:v>39660</c:v>
                </c:pt>
                <c:pt idx="148">
                  <c:v>39691</c:v>
                </c:pt>
                <c:pt idx="149">
                  <c:v>39721</c:v>
                </c:pt>
                <c:pt idx="150">
                  <c:v>39752</c:v>
                </c:pt>
                <c:pt idx="151">
                  <c:v>39782</c:v>
                </c:pt>
                <c:pt idx="152">
                  <c:v>39813</c:v>
                </c:pt>
                <c:pt idx="153">
                  <c:v>39844</c:v>
                </c:pt>
                <c:pt idx="154">
                  <c:v>39872</c:v>
                </c:pt>
                <c:pt idx="155">
                  <c:v>39903</c:v>
                </c:pt>
                <c:pt idx="156">
                  <c:v>39933</c:v>
                </c:pt>
                <c:pt idx="157">
                  <c:v>39964</c:v>
                </c:pt>
                <c:pt idx="158">
                  <c:v>39994</c:v>
                </c:pt>
                <c:pt idx="159">
                  <c:v>40025</c:v>
                </c:pt>
                <c:pt idx="160">
                  <c:v>40056</c:v>
                </c:pt>
                <c:pt idx="161">
                  <c:v>40086</c:v>
                </c:pt>
                <c:pt idx="162">
                  <c:v>40117</c:v>
                </c:pt>
                <c:pt idx="163">
                  <c:v>40147</c:v>
                </c:pt>
                <c:pt idx="164">
                  <c:v>40178</c:v>
                </c:pt>
                <c:pt idx="165">
                  <c:v>40209</c:v>
                </c:pt>
                <c:pt idx="166">
                  <c:v>40237</c:v>
                </c:pt>
                <c:pt idx="167">
                  <c:v>40268</c:v>
                </c:pt>
                <c:pt idx="168">
                  <c:v>40298</c:v>
                </c:pt>
                <c:pt idx="169">
                  <c:v>40329</c:v>
                </c:pt>
                <c:pt idx="170">
                  <c:v>40359</c:v>
                </c:pt>
                <c:pt idx="171">
                  <c:v>40390</c:v>
                </c:pt>
                <c:pt idx="172">
                  <c:v>40421</c:v>
                </c:pt>
                <c:pt idx="173">
                  <c:v>40451</c:v>
                </c:pt>
                <c:pt idx="174">
                  <c:v>40482</c:v>
                </c:pt>
                <c:pt idx="175">
                  <c:v>40512</c:v>
                </c:pt>
                <c:pt idx="176">
                  <c:v>40543</c:v>
                </c:pt>
                <c:pt idx="177">
                  <c:v>40574</c:v>
                </c:pt>
                <c:pt idx="178">
                  <c:v>40602</c:v>
                </c:pt>
                <c:pt idx="179">
                  <c:v>40633</c:v>
                </c:pt>
                <c:pt idx="180">
                  <c:v>40663</c:v>
                </c:pt>
                <c:pt idx="181">
                  <c:v>40694</c:v>
                </c:pt>
                <c:pt idx="182">
                  <c:v>40724</c:v>
                </c:pt>
                <c:pt idx="183">
                  <c:v>40755</c:v>
                </c:pt>
                <c:pt idx="184">
                  <c:v>40786</c:v>
                </c:pt>
                <c:pt idx="185">
                  <c:v>40816</c:v>
                </c:pt>
                <c:pt idx="186">
                  <c:v>40847</c:v>
                </c:pt>
                <c:pt idx="187">
                  <c:v>40877</c:v>
                </c:pt>
                <c:pt idx="188">
                  <c:v>40908</c:v>
                </c:pt>
                <c:pt idx="189">
                  <c:v>40939</c:v>
                </c:pt>
                <c:pt idx="190">
                  <c:v>40968</c:v>
                </c:pt>
                <c:pt idx="191">
                  <c:v>40999</c:v>
                </c:pt>
                <c:pt idx="192">
                  <c:v>41029</c:v>
                </c:pt>
                <c:pt idx="193">
                  <c:v>41060</c:v>
                </c:pt>
                <c:pt idx="194">
                  <c:v>41090</c:v>
                </c:pt>
                <c:pt idx="195">
                  <c:v>41121</c:v>
                </c:pt>
                <c:pt idx="196">
                  <c:v>41152</c:v>
                </c:pt>
                <c:pt idx="197">
                  <c:v>41182</c:v>
                </c:pt>
                <c:pt idx="198">
                  <c:v>41213</c:v>
                </c:pt>
                <c:pt idx="199">
                  <c:v>41243</c:v>
                </c:pt>
                <c:pt idx="200">
                  <c:v>41274</c:v>
                </c:pt>
                <c:pt idx="201">
                  <c:v>41305</c:v>
                </c:pt>
                <c:pt idx="202">
                  <c:v>41333</c:v>
                </c:pt>
                <c:pt idx="203">
                  <c:v>41364</c:v>
                </c:pt>
                <c:pt idx="204">
                  <c:v>41394</c:v>
                </c:pt>
                <c:pt idx="205">
                  <c:v>41425</c:v>
                </c:pt>
                <c:pt idx="206">
                  <c:v>41455</c:v>
                </c:pt>
                <c:pt idx="207">
                  <c:v>41486</c:v>
                </c:pt>
                <c:pt idx="208">
                  <c:v>41517</c:v>
                </c:pt>
                <c:pt idx="209">
                  <c:v>41547</c:v>
                </c:pt>
                <c:pt idx="210">
                  <c:v>41578</c:v>
                </c:pt>
                <c:pt idx="211">
                  <c:v>41608</c:v>
                </c:pt>
                <c:pt idx="212">
                  <c:v>41639</c:v>
                </c:pt>
                <c:pt idx="213">
                  <c:v>41670</c:v>
                </c:pt>
                <c:pt idx="214">
                  <c:v>41698</c:v>
                </c:pt>
                <c:pt idx="215">
                  <c:v>41729</c:v>
                </c:pt>
                <c:pt idx="216">
                  <c:v>41759</c:v>
                </c:pt>
                <c:pt idx="217">
                  <c:v>41790</c:v>
                </c:pt>
                <c:pt idx="218">
                  <c:v>41820</c:v>
                </c:pt>
                <c:pt idx="219">
                  <c:v>41851</c:v>
                </c:pt>
                <c:pt idx="220">
                  <c:v>41882</c:v>
                </c:pt>
                <c:pt idx="221">
                  <c:v>41912</c:v>
                </c:pt>
                <c:pt idx="222">
                  <c:v>41943</c:v>
                </c:pt>
                <c:pt idx="223">
                  <c:v>41973</c:v>
                </c:pt>
                <c:pt idx="224">
                  <c:v>42004</c:v>
                </c:pt>
                <c:pt idx="225">
                  <c:v>42035</c:v>
                </c:pt>
                <c:pt idx="226">
                  <c:v>42063</c:v>
                </c:pt>
                <c:pt idx="227">
                  <c:v>42094</c:v>
                </c:pt>
                <c:pt idx="228">
                  <c:v>42124</c:v>
                </c:pt>
                <c:pt idx="229">
                  <c:v>42155</c:v>
                </c:pt>
                <c:pt idx="230">
                  <c:v>42185</c:v>
                </c:pt>
                <c:pt idx="231">
                  <c:v>42216</c:v>
                </c:pt>
                <c:pt idx="232">
                  <c:v>42247</c:v>
                </c:pt>
                <c:pt idx="233">
                  <c:v>42277</c:v>
                </c:pt>
                <c:pt idx="234">
                  <c:v>42308</c:v>
                </c:pt>
                <c:pt idx="235">
                  <c:v>42338</c:v>
                </c:pt>
                <c:pt idx="236">
                  <c:v>42369</c:v>
                </c:pt>
                <c:pt idx="237">
                  <c:v>42400</c:v>
                </c:pt>
                <c:pt idx="238">
                  <c:v>42429</c:v>
                </c:pt>
                <c:pt idx="239">
                  <c:v>42460</c:v>
                </c:pt>
                <c:pt idx="240">
                  <c:v>42490</c:v>
                </c:pt>
                <c:pt idx="241">
                  <c:v>42521</c:v>
                </c:pt>
                <c:pt idx="242">
                  <c:v>42551</c:v>
                </c:pt>
                <c:pt idx="243">
                  <c:v>42582</c:v>
                </c:pt>
                <c:pt idx="244">
                  <c:v>42613</c:v>
                </c:pt>
                <c:pt idx="245">
                  <c:v>42643</c:v>
                </c:pt>
                <c:pt idx="246">
                  <c:v>42674</c:v>
                </c:pt>
                <c:pt idx="247">
                  <c:v>42704</c:v>
                </c:pt>
                <c:pt idx="248">
                  <c:v>42735</c:v>
                </c:pt>
                <c:pt idx="249">
                  <c:v>42766</c:v>
                </c:pt>
                <c:pt idx="250">
                  <c:v>42794</c:v>
                </c:pt>
                <c:pt idx="251">
                  <c:v>42825</c:v>
                </c:pt>
                <c:pt idx="252">
                  <c:v>42855</c:v>
                </c:pt>
                <c:pt idx="253">
                  <c:v>42886</c:v>
                </c:pt>
                <c:pt idx="254">
                  <c:v>42916</c:v>
                </c:pt>
                <c:pt idx="255">
                  <c:v>42947</c:v>
                </c:pt>
                <c:pt idx="256">
                  <c:v>42978</c:v>
                </c:pt>
                <c:pt idx="257">
                  <c:v>43008</c:v>
                </c:pt>
                <c:pt idx="258">
                  <c:v>43039</c:v>
                </c:pt>
                <c:pt idx="259">
                  <c:v>43069</c:v>
                </c:pt>
                <c:pt idx="260">
                  <c:v>43100</c:v>
                </c:pt>
                <c:pt idx="261">
                  <c:v>43131</c:v>
                </c:pt>
                <c:pt idx="262">
                  <c:v>43159</c:v>
                </c:pt>
                <c:pt idx="263">
                  <c:v>43190</c:v>
                </c:pt>
                <c:pt idx="264">
                  <c:v>43220</c:v>
                </c:pt>
                <c:pt idx="265">
                  <c:v>43251</c:v>
                </c:pt>
                <c:pt idx="266">
                  <c:v>43281</c:v>
                </c:pt>
                <c:pt idx="267">
                  <c:v>43312</c:v>
                </c:pt>
                <c:pt idx="268">
                  <c:v>43343</c:v>
                </c:pt>
                <c:pt idx="269">
                  <c:v>43373</c:v>
                </c:pt>
                <c:pt idx="270">
                  <c:v>43404</c:v>
                </c:pt>
                <c:pt idx="271">
                  <c:v>43434</c:v>
                </c:pt>
                <c:pt idx="272">
                  <c:v>43465</c:v>
                </c:pt>
                <c:pt idx="273">
                  <c:v>43496</c:v>
                </c:pt>
                <c:pt idx="274">
                  <c:v>43524</c:v>
                </c:pt>
                <c:pt idx="275">
                  <c:v>43555</c:v>
                </c:pt>
                <c:pt idx="276">
                  <c:v>43585</c:v>
                </c:pt>
                <c:pt idx="277">
                  <c:v>43616</c:v>
                </c:pt>
                <c:pt idx="278">
                  <c:v>43646</c:v>
                </c:pt>
                <c:pt idx="279">
                  <c:v>43677</c:v>
                </c:pt>
                <c:pt idx="280">
                  <c:v>43708</c:v>
                </c:pt>
                <c:pt idx="281">
                  <c:v>43738</c:v>
                </c:pt>
                <c:pt idx="282">
                  <c:v>43769</c:v>
                </c:pt>
                <c:pt idx="283">
                  <c:v>43799</c:v>
                </c:pt>
                <c:pt idx="284">
                  <c:v>43830</c:v>
                </c:pt>
                <c:pt idx="285">
                  <c:v>43861</c:v>
                </c:pt>
                <c:pt idx="286">
                  <c:v>43890</c:v>
                </c:pt>
                <c:pt idx="287">
                  <c:v>43921</c:v>
                </c:pt>
                <c:pt idx="288">
                  <c:v>43951</c:v>
                </c:pt>
                <c:pt idx="289">
                  <c:v>43982</c:v>
                </c:pt>
                <c:pt idx="290">
                  <c:v>44012</c:v>
                </c:pt>
                <c:pt idx="291">
                  <c:v>44043</c:v>
                </c:pt>
                <c:pt idx="292">
                  <c:v>44074</c:v>
                </c:pt>
                <c:pt idx="293">
                  <c:v>44104</c:v>
                </c:pt>
                <c:pt idx="294">
                  <c:v>44135</c:v>
                </c:pt>
                <c:pt idx="295">
                  <c:v>44165</c:v>
                </c:pt>
                <c:pt idx="296">
                  <c:v>44196</c:v>
                </c:pt>
                <c:pt idx="297">
                  <c:v>44227</c:v>
                </c:pt>
                <c:pt idx="298">
                  <c:v>44255</c:v>
                </c:pt>
                <c:pt idx="299">
                  <c:v>44286</c:v>
                </c:pt>
                <c:pt idx="300">
                  <c:v>44316</c:v>
                </c:pt>
                <c:pt idx="301">
                  <c:v>44347</c:v>
                </c:pt>
                <c:pt idx="302">
                  <c:v>44377</c:v>
                </c:pt>
                <c:pt idx="303">
                  <c:v>44408</c:v>
                </c:pt>
                <c:pt idx="304">
                  <c:v>44439</c:v>
                </c:pt>
                <c:pt idx="305">
                  <c:v>44469</c:v>
                </c:pt>
                <c:pt idx="306">
                  <c:v>44500</c:v>
                </c:pt>
                <c:pt idx="307">
                  <c:v>44530</c:v>
                </c:pt>
                <c:pt idx="308">
                  <c:v>44561</c:v>
                </c:pt>
                <c:pt idx="309">
                  <c:v>44592</c:v>
                </c:pt>
                <c:pt idx="310">
                  <c:v>44620</c:v>
                </c:pt>
                <c:pt idx="311">
                  <c:v>44651</c:v>
                </c:pt>
                <c:pt idx="312">
                  <c:v>44681</c:v>
                </c:pt>
                <c:pt idx="313">
                  <c:v>44712</c:v>
                </c:pt>
                <c:pt idx="314">
                  <c:v>44742</c:v>
                </c:pt>
                <c:pt idx="315">
                  <c:v>44773</c:v>
                </c:pt>
                <c:pt idx="316">
                  <c:v>44804</c:v>
                </c:pt>
                <c:pt idx="317">
                  <c:v>44834</c:v>
                </c:pt>
                <c:pt idx="318">
                  <c:v>44865</c:v>
                </c:pt>
                <c:pt idx="319">
                  <c:v>44895</c:v>
                </c:pt>
                <c:pt idx="320">
                  <c:v>44926</c:v>
                </c:pt>
                <c:pt idx="321">
                  <c:v>44957</c:v>
                </c:pt>
                <c:pt idx="322">
                  <c:v>44985</c:v>
                </c:pt>
                <c:pt idx="323">
                  <c:v>45016</c:v>
                </c:pt>
                <c:pt idx="324">
                  <c:v>45046</c:v>
                </c:pt>
                <c:pt idx="325">
                  <c:v>45077</c:v>
                </c:pt>
                <c:pt idx="326">
                  <c:v>45107</c:v>
                </c:pt>
                <c:pt idx="327">
                  <c:v>45138</c:v>
                </c:pt>
                <c:pt idx="328">
                  <c:v>45169</c:v>
                </c:pt>
                <c:pt idx="329">
                  <c:v>45199</c:v>
                </c:pt>
                <c:pt idx="330">
                  <c:v>45230</c:v>
                </c:pt>
                <c:pt idx="331">
                  <c:v>45260</c:v>
                </c:pt>
                <c:pt idx="332">
                  <c:v>45291</c:v>
                </c:pt>
                <c:pt idx="333">
                  <c:v>45322</c:v>
                </c:pt>
                <c:pt idx="334">
                  <c:v>45351</c:v>
                </c:pt>
              </c:numCache>
            </c:numRef>
          </c:cat>
          <c:val>
            <c:numRef>
              <c:f>'資産 (1996～)'!$K$3:$K$337</c:f>
              <c:numCache>
                <c:formatCode>#,##0_ ;[Red]\-#,##0\ </c:formatCode>
                <c:ptCount val="335"/>
                <c:pt idx="0">
                  <c:v>60000000</c:v>
                </c:pt>
                <c:pt idx="1">
                  <c:v>61352042.855341345</c:v>
                </c:pt>
                <c:pt idx="2">
                  <c:v>62913392.688782491</c:v>
                </c:pt>
                <c:pt idx="3">
                  <c:v>61218450.555009812</c:v>
                </c:pt>
                <c:pt idx="4">
                  <c:v>62099954.571897157</c:v>
                </c:pt>
                <c:pt idx="5">
                  <c:v>64101814.46446684</c:v>
                </c:pt>
                <c:pt idx="6">
                  <c:v>67213407.139343426</c:v>
                </c:pt>
                <c:pt idx="7">
                  <c:v>68116718.400211975</c:v>
                </c:pt>
                <c:pt idx="8">
                  <c:v>68426259.841645762</c:v>
                </c:pt>
                <c:pt idx="9">
                  <c:v>71675401.131966412</c:v>
                </c:pt>
                <c:pt idx="10">
                  <c:v>71097149.206742883</c:v>
                </c:pt>
                <c:pt idx="11">
                  <c:v>72164498.335545406</c:v>
                </c:pt>
                <c:pt idx="12">
                  <c:v>74906312.896091074</c:v>
                </c:pt>
                <c:pt idx="13">
                  <c:v>68953068.796916187</c:v>
                </c:pt>
                <c:pt idx="14">
                  <c:v>68629041.875612721</c:v>
                </c:pt>
                <c:pt idx="15">
                  <c:v>72707753.321507633</c:v>
                </c:pt>
                <c:pt idx="16">
                  <c:v>73267213.494244531</c:v>
                </c:pt>
                <c:pt idx="17">
                  <c:v>73846395.409384117</c:v>
                </c:pt>
                <c:pt idx="18">
                  <c:v>74730147.173255131</c:v>
                </c:pt>
                <c:pt idx="19">
                  <c:v>79537958.505087107</c:v>
                </c:pt>
                <c:pt idx="20">
                  <c:v>81834884.519350275</c:v>
                </c:pt>
                <c:pt idx="21">
                  <c:v>80464050.342654437</c:v>
                </c:pt>
                <c:pt idx="22">
                  <c:v>79602433.444994956</c:v>
                </c:pt>
                <c:pt idx="23">
                  <c:v>84089606.342544004</c:v>
                </c:pt>
                <c:pt idx="24">
                  <c:v>84176114.282720432</c:v>
                </c:pt>
                <c:pt idx="25">
                  <c:v>88592598.366928756</c:v>
                </c:pt>
                <c:pt idx="26">
                  <c:v>89156808.881492943</c:v>
                </c:pt>
                <c:pt idx="27">
                  <c:v>92794707.898931205</c:v>
                </c:pt>
                <c:pt idx="28">
                  <c:v>90574895.609987676</c:v>
                </c:pt>
                <c:pt idx="29">
                  <c:v>90736765.209722698</c:v>
                </c:pt>
                <c:pt idx="30">
                  <c:v>76375203.619155347</c:v>
                </c:pt>
                <c:pt idx="31">
                  <c:v>81357238.021568984</c:v>
                </c:pt>
                <c:pt idx="32">
                  <c:v>75255994.17108655</c:v>
                </c:pt>
                <c:pt idx="33">
                  <c:v>77346443.244872183</c:v>
                </c:pt>
                <c:pt idx="34">
                  <c:v>77658231.417408153</c:v>
                </c:pt>
                <c:pt idx="35">
                  <c:v>77685453.434552014</c:v>
                </c:pt>
                <c:pt idx="36">
                  <c:v>78144625.731851026</c:v>
                </c:pt>
                <c:pt idx="37">
                  <c:v>78576120.023998767</c:v>
                </c:pt>
                <c:pt idx="38">
                  <c:v>77816400.070693597</c:v>
                </c:pt>
                <c:pt idx="39">
                  <c:v>73072842.501481354</c:v>
                </c:pt>
                <c:pt idx="40">
                  <c:v>69798365.530540913</c:v>
                </c:pt>
                <c:pt idx="41">
                  <c:v>68220267.283265486</c:v>
                </c:pt>
                <c:pt idx="42">
                  <c:v>66796897.141737431</c:v>
                </c:pt>
                <c:pt idx="43">
                  <c:v>65320616.863167122</c:v>
                </c:pt>
                <c:pt idx="44">
                  <c:v>64945794.067666687</c:v>
                </c:pt>
                <c:pt idx="45">
                  <c:v>67704903.463359714</c:v>
                </c:pt>
                <c:pt idx="46">
                  <c:v>70189157.173557997</c:v>
                </c:pt>
                <c:pt idx="47">
                  <c:v>67957724.619214073</c:v>
                </c:pt>
                <c:pt idx="48">
                  <c:v>69186630.015533164</c:v>
                </c:pt>
                <c:pt idx="49">
                  <c:v>68622307.12510401</c:v>
                </c:pt>
                <c:pt idx="50">
                  <c:v>68886562.65487881</c:v>
                </c:pt>
                <c:pt idx="51">
                  <c:v>71407773.517955869</c:v>
                </c:pt>
                <c:pt idx="52">
                  <c:v>70506711.424093083</c:v>
                </c:pt>
                <c:pt idx="53">
                  <c:v>71687479.305280194</c:v>
                </c:pt>
                <c:pt idx="54">
                  <c:v>72515815.106349111</c:v>
                </c:pt>
                <c:pt idx="55">
                  <c:v>74475636.284505233</c:v>
                </c:pt>
                <c:pt idx="56">
                  <c:v>78447112.637292504</c:v>
                </c:pt>
                <c:pt idx="57">
                  <c:v>81020809.370828927</c:v>
                </c:pt>
                <c:pt idx="58">
                  <c:v>82052335.142231017</c:v>
                </c:pt>
                <c:pt idx="59">
                  <c:v>88575224.872268349</c:v>
                </c:pt>
                <c:pt idx="60">
                  <c:v>86122222.460517257</c:v>
                </c:pt>
                <c:pt idx="61">
                  <c:v>83441959.990000546</c:v>
                </c:pt>
                <c:pt idx="62">
                  <c:v>87269960.08106415</c:v>
                </c:pt>
                <c:pt idx="63">
                  <c:v>89300273.440722197</c:v>
                </c:pt>
                <c:pt idx="64">
                  <c:v>85621919.651625648</c:v>
                </c:pt>
                <c:pt idx="65">
                  <c:v>86951953.578866914</c:v>
                </c:pt>
                <c:pt idx="66">
                  <c:v>90762542.415870756</c:v>
                </c:pt>
                <c:pt idx="67">
                  <c:v>90027420.459241584</c:v>
                </c:pt>
                <c:pt idx="68">
                  <c:v>95219445.933287412</c:v>
                </c:pt>
                <c:pt idx="69">
                  <c:v>98006300.167612016</c:v>
                </c:pt>
                <c:pt idx="70">
                  <c:v>97727734.116466075</c:v>
                </c:pt>
                <c:pt idx="71">
                  <c:v>95483865.723515019</c:v>
                </c:pt>
                <c:pt idx="72">
                  <c:v>94048383.869864494</c:v>
                </c:pt>
                <c:pt idx="73">
                  <c:v>91378417.294739902</c:v>
                </c:pt>
                <c:pt idx="74">
                  <c:v>88604124.869127542</c:v>
                </c:pt>
                <c:pt idx="75">
                  <c:v>89600758.765707076</c:v>
                </c:pt>
                <c:pt idx="76">
                  <c:v>89886332.005858257</c:v>
                </c:pt>
                <c:pt idx="77">
                  <c:v>93680447.895453706</c:v>
                </c:pt>
                <c:pt idx="78">
                  <c:v>93666853.476206452</c:v>
                </c:pt>
                <c:pt idx="79">
                  <c:v>93434299.788376167</c:v>
                </c:pt>
                <c:pt idx="80">
                  <c:v>92111857.316081107</c:v>
                </c:pt>
                <c:pt idx="81">
                  <c:v>93048100.557280675</c:v>
                </c:pt>
                <c:pt idx="82">
                  <c:v>92727333.405141205</c:v>
                </c:pt>
                <c:pt idx="83">
                  <c:v>92377444.390561759</c:v>
                </c:pt>
                <c:pt idx="84">
                  <c:v>93634193.706251681</c:v>
                </c:pt>
                <c:pt idx="85">
                  <c:v>95516922.285337687</c:v>
                </c:pt>
                <c:pt idx="86">
                  <c:v>95462883.000908092</c:v>
                </c:pt>
                <c:pt idx="87">
                  <c:v>92716077.291725188</c:v>
                </c:pt>
                <c:pt idx="88">
                  <c:v>90260492.890207544</c:v>
                </c:pt>
                <c:pt idx="89">
                  <c:v>88161653.508421674</c:v>
                </c:pt>
                <c:pt idx="90">
                  <c:v>85940747.986168772</c:v>
                </c:pt>
                <c:pt idx="91">
                  <c:v>85680187.360921308</c:v>
                </c:pt>
                <c:pt idx="92">
                  <c:v>84646488.179857329</c:v>
                </c:pt>
                <c:pt idx="93">
                  <c:v>83745737.289257839</c:v>
                </c:pt>
                <c:pt idx="94">
                  <c:v>87190937.553136826</c:v>
                </c:pt>
                <c:pt idx="95">
                  <c:v>83683568.14354755</c:v>
                </c:pt>
                <c:pt idx="96">
                  <c:v>86155648.849668726</c:v>
                </c:pt>
                <c:pt idx="97">
                  <c:v>84918813.522972971</c:v>
                </c:pt>
                <c:pt idx="98">
                  <c:v>84707493.375198424</c:v>
                </c:pt>
                <c:pt idx="99">
                  <c:v>87366202.034114838</c:v>
                </c:pt>
                <c:pt idx="100">
                  <c:v>86979543.19679524</c:v>
                </c:pt>
                <c:pt idx="101">
                  <c:v>87726775.739582568</c:v>
                </c:pt>
                <c:pt idx="102">
                  <c:v>84853535.165860087</c:v>
                </c:pt>
                <c:pt idx="103">
                  <c:v>81685103.286751941</c:v>
                </c:pt>
                <c:pt idx="104">
                  <c:v>81884233.154884338</c:v>
                </c:pt>
                <c:pt idx="105">
                  <c:v>83163369.941317186</c:v>
                </c:pt>
                <c:pt idx="106">
                  <c:v>83198126.660185397</c:v>
                </c:pt>
                <c:pt idx="107">
                  <c:v>84573212.513766855</c:v>
                </c:pt>
                <c:pt idx="108">
                  <c:v>83565143.578534096</c:v>
                </c:pt>
                <c:pt idx="109">
                  <c:v>87384253.041068092</c:v>
                </c:pt>
                <c:pt idx="110">
                  <c:v>89506531.40558444</c:v>
                </c:pt>
                <c:pt idx="111">
                  <c:v>89885132.830082223</c:v>
                </c:pt>
                <c:pt idx="112">
                  <c:v>89275589.391728714</c:v>
                </c:pt>
                <c:pt idx="113">
                  <c:v>90456301.531525865</c:v>
                </c:pt>
                <c:pt idx="114">
                  <c:v>91825456.766102284</c:v>
                </c:pt>
                <c:pt idx="115">
                  <c:v>94741693.747172102</c:v>
                </c:pt>
                <c:pt idx="116">
                  <c:v>93965624.467616171</c:v>
                </c:pt>
                <c:pt idx="117">
                  <c:v>93205327.206945717</c:v>
                </c:pt>
                <c:pt idx="118">
                  <c:v>92134325.278831735</c:v>
                </c:pt>
                <c:pt idx="119">
                  <c:v>92535355.706241697</c:v>
                </c:pt>
                <c:pt idx="120">
                  <c:v>89161409.844576985</c:v>
                </c:pt>
                <c:pt idx="121">
                  <c:v>87880566.937125981</c:v>
                </c:pt>
                <c:pt idx="122">
                  <c:v>89313912.256053135</c:v>
                </c:pt>
                <c:pt idx="123">
                  <c:v>90519362.197903767</c:v>
                </c:pt>
                <c:pt idx="124">
                  <c:v>93844622.367236659</c:v>
                </c:pt>
                <c:pt idx="125">
                  <c:v>95130409.85113205</c:v>
                </c:pt>
                <c:pt idx="126">
                  <c:v>94563034.039298877</c:v>
                </c:pt>
                <c:pt idx="127">
                  <c:v>94503068.855238825</c:v>
                </c:pt>
                <c:pt idx="128">
                  <c:v>96383871.275048539</c:v>
                </c:pt>
                <c:pt idx="129">
                  <c:v>97479966.324332997</c:v>
                </c:pt>
                <c:pt idx="130">
                  <c:v>96962087.606497854</c:v>
                </c:pt>
                <c:pt idx="131">
                  <c:v>96224759.367502227</c:v>
                </c:pt>
                <c:pt idx="132">
                  <c:v>97923454.251042977</c:v>
                </c:pt>
                <c:pt idx="133">
                  <c:v>98818950.885288894</c:v>
                </c:pt>
                <c:pt idx="134">
                  <c:v>99492899.287318572</c:v>
                </c:pt>
                <c:pt idx="135">
                  <c:v>96245755.137074992</c:v>
                </c:pt>
                <c:pt idx="136">
                  <c:v>95053252.214256123</c:v>
                </c:pt>
                <c:pt idx="137">
                  <c:v>94788441.397957444</c:v>
                </c:pt>
                <c:pt idx="138">
                  <c:v>95848063.021090761</c:v>
                </c:pt>
                <c:pt idx="139">
                  <c:v>93885497.125160292</c:v>
                </c:pt>
                <c:pt idx="140">
                  <c:v>94093145.450496167</c:v>
                </c:pt>
                <c:pt idx="141">
                  <c:v>91178040.199558347</c:v>
                </c:pt>
                <c:pt idx="142">
                  <c:v>88967057.297530934</c:v>
                </c:pt>
                <c:pt idx="143">
                  <c:v>85598440.194488138</c:v>
                </c:pt>
                <c:pt idx="144">
                  <c:v>88736284.273989215</c:v>
                </c:pt>
                <c:pt idx="145">
                  <c:v>89224581.35421066</c:v>
                </c:pt>
                <c:pt idx="146">
                  <c:v>89450964.296490565</c:v>
                </c:pt>
                <c:pt idx="147">
                  <c:v>90626763.085912377</c:v>
                </c:pt>
                <c:pt idx="148">
                  <c:v>92118337.966470063</c:v>
                </c:pt>
                <c:pt idx="149">
                  <c:v>88359107.895298198</c:v>
                </c:pt>
                <c:pt idx="150">
                  <c:v>79922113.657930985</c:v>
                </c:pt>
                <c:pt idx="151">
                  <c:v>79834534.247568384</c:v>
                </c:pt>
                <c:pt idx="152">
                  <c:v>78372717.457189694</c:v>
                </c:pt>
                <c:pt idx="153">
                  <c:v>76949674.735439539</c:v>
                </c:pt>
                <c:pt idx="154">
                  <c:v>82899323.18209438</c:v>
                </c:pt>
                <c:pt idx="155">
                  <c:v>84980468.792789251</c:v>
                </c:pt>
                <c:pt idx="156">
                  <c:v>84927638.549740002</c:v>
                </c:pt>
                <c:pt idx="157">
                  <c:v>82531548.976719424</c:v>
                </c:pt>
                <c:pt idx="158">
                  <c:v>83680430.864583477</c:v>
                </c:pt>
                <c:pt idx="159">
                  <c:v>83373720.386286125</c:v>
                </c:pt>
                <c:pt idx="160">
                  <c:v>82568996.654681534</c:v>
                </c:pt>
                <c:pt idx="161">
                  <c:v>80312540.56954208</c:v>
                </c:pt>
                <c:pt idx="162">
                  <c:v>80805776.601020977</c:v>
                </c:pt>
                <c:pt idx="163">
                  <c:v>78254313.73718898</c:v>
                </c:pt>
                <c:pt idx="164">
                  <c:v>82682455.792064875</c:v>
                </c:pt>
                <c:pt idx="165">
                  <c:v>81387582.267056227</c:v>
                </c:pt>
                <c:pt idx="166">
                  <c:v>80188932.506369114</c:v>
                </c:pt>
                <c:pt idx="167">
                  <c:v>84035894.017851591</c:v>
                </c:pt>
                <c:pt idx="168">
                  <c:v>85037709.797043577</c:v>
                </c:pt>
                <c:pt idx="169">
                  <c:v>83195372.821699873</c:v>
                </c:pt>
                <c:pt idx="170">
                  <c:v>81670078.246809959</c:v>
                </c:pt>
                <c:pt idx="171">
                  <c:v>80530180.156902477</c:v>
                </c:pt>
                <c:pt idx="172">
                  <c:v>79196832.269909531</c:v>
                </c:pt>
                <c:pt idx="173">
                  <c:v>78421889.286444589</c:v>
                </c:pt>
                <c:pt idx="174">
                  <c:v>75597084.492276967</c:v>
                </c:pt>
                <c:pt idx="175">
                  <c:v>78048013.410637215</c:v>
                </c:pt>
                <c:pt idx="176">
                  <c:v>74681598.829281121</c:v>
                </c:pt>
                <c:pt idx="177">
                  <c:v>75406750.000697538</c:v>
                </c:pt>
                <c:pt idx="178">
                  <c:v>75119081.561822727</c:v>
                </c:pt>
                <c:pt idx="179">
                  <c:v>76219693.109158382</c:v>
                </c:pt>
                <c:pt idx="180">
                  <c:v>75186341.144790277</c:v>
                </c:pt>
                <c:pt idx="181">
                  <c:v>76258283.588464767</c:v>
                </c:pt>
                <c:pt idx="182">
                  <c:v>74902303.823517308</c:v>
                </c:pt>
                <c:pt idx="183">
                  <c:v>72309331.118978843</c:v>
                </c:pt>
                <c:pt idx="184">
                  <c:v>73031906.083676919</c:v>
                </c:pt>
                <c:pt idx="185">
                  <c:v>73795400.903377354</c:v>
                </c:pt>
                <c:pt idx="186">
                  <c:v>74787008.904550388</c:v>
                </c:pt>
                <c:pt idx="187">
                  <c:v>73853259.638899639</c:v>
                </c:pt>
                <c:pt idx="188">
                  <c:v>73925453.757701516</c:v>
                </c:pt>
                <c:pt idx="189">
                  <c:v>73647629.054260388</c:v>
                </c:pt>
                <c:pt idx="190">
                  <c:v>78291754.126984</c:v>
                </c:pt>
                <c:pt idx="191">
                  <c:v>79167879.160340548</c:v>
                </c:pt>
                <c:pt idx="192">
                  <c:v>76935349.234555781</c:v>
                </c:pt>
                <c:pt idx="193">
                  <c:v>76039991.055706173</c:v>
                </c:pt>
                <c:pt idx="194">
                  <c:v>77248475.56895794</c:v>
                </c:pt>
                <c:pt idx="195">
                  <c:v>76484274.360112831</c:v>
                </c:pt>
                <c:pt idx="196">
                  <c:v>76588998.272528902</c:v>
                </c:pt>
                <c:pt idx="197">
                  <c:v>76034473.77748628</c:v>
                </c:pt>
                <c:pt idx="198">
                  <c:v>77803051.546843454</c:v>
                </c:pt>
                <c:pt idx="199">
                  <c:v>80353964.79728803</c:v>
                </c:pt>
                <c:pt idx="200">
                  <c:v>84214534.32710509</c:v>
                </c:pt>
                <c:pt idx="201">
                  <c:v>88226711.151030034</c:v>
                </c:pt>
                <c:pt idx="202">
                  <c:v>89251986.309168294</c:v>
                </c:pt>
                <c:pt idx="203">
                  <c:v>90725735.69438155</c:v>
                </c:pt>
                <c:pt idx="204">
                  <c:v>94576712.793271974</c:v>
                </c:pt>
                <c:pt idx="205">
                  <c:v>95597728.801941618</c:v>
                </c:pt>
                <c:pt idx="206">
                  <c:v>92663551.92808935</c:v>
                </c:pt>
                <c:pt idx="207">
                  <c:v>91410703.721952498</c:v>
                </c:pt>
                <c:pt idx="208">
                  <c:v>91012948.454957634</c:v>
                </c:pt>
                <c:pt idx="209">
                  <c:v>91730723.39953953</c:v>
                </c:pt>
                <c:pt idx="210">
                  <c:v>92404184.66447109</c:v>
                </c:pt>
                <c:pt idx="211">
                  <c:v>95658473.498345479</c:v>
                </c:pt>
                <c:pt idx="212">
                  <c:v>97602110.825589851</c:v>
                </c:pt>
                <c:pt idx="213">
                  <c:v>95768487.036799297</c:v>
                </c:pt>
                <c:pt idx="214">
                  <c:v>95860649.857153565</c:v>
                </c:pt>
                <c:pt idx="215">
                  <c:v>96804046.407242477</c:v>
                </c:pt>
                <c:pt idx="216">
                  <c:v>96522199.976706609</c:v>
                </c:pt>
                <c:pt idx="217">
                  <c:v>96981916.587210521</c:v>
                </c:pt>
                <c:pt idx="218">
                  <c:v>96374425.9683332</c:v>
                </c:pt>
                <c:pt idx="219">
                  <c:v>97346715.727070346</c:v>
                </c:pt>
                <c:pt idx="220">
                  <c:v>99427814.450809985</c:v>
                </c:pt>
                <c:pt idx="221">
                  <c:v>103858109.63165097</c:v>
                </c:pt>
                <c:pt idx="222">
                  <c:v>107223453.87862359</c:v>
                </c:pt>
                <c:pt idx="223">
                  <c:v>113851844.3718899</c:v>
                </c:pt>
                <c:pt idx="224">
                  <c:v>114786408.3450968</c:v>
                </c:pt>
                <c:pt idx="225">
                  <c:v>114799734.72978817</c:v>
                </c:pt>
                <c:pt idx="226">
                  <c:v>115524891.26896445</c:v>
                </c:pt>
                <c:pt idx="227">
                  <c:v>116453561.34098032</c:v>
                </c:pt>
                <c:pt idx="228">
                  <c:v>115082301.95706248</c:v>
                </c:pt>
                <c:pt idx="229">
                  <c:v>119193821.07122804</c:v>
                </c:pt>
                <c:pt idx="230">
                  <c:v>116155152.50265855</c:v>
                </c:pt>
                <c:pt idx="231">
                  <c:v>118128232.25442913</c:v>
                </c:pt>
                <c:pt idx="232">
                  <c:v>115188249.15246157</c:v>
                </c:pt>
                <c:pt idx="233">
                  <c:v>114447178.87092933</c:v>
                </c:pt>
                <c:pt idx="234">
                  <c:v>115002157.76099734</c:v>
                </c:pt>
                <c:pt idx="235">
                  <c:v>116847068.80816121</c:v>
                </c:pt>
                <c:pt idx="236">
                  <c:v>113638912.79574886</c:v>
                </c:pt>
                <c:pt idx="237">
                  <c:v>115701444.22214223</c:v>
                </c:pt>
                <c:pt idx="238">
                  <c:v>108264153.09031472</c:v>
                </c:pt>
                <c:pt idx="239">
                  <c:v>108960185.16635913</c:v>
                </c:pt>
                <c:pt idx="240">
                  <c:v>103144232.9366556</c:v>
                </c:pt>
                <c:pt idx="241">
                  <c:v>107171202.33907637</c:v>
                </c:pt>
                <c:pt idx="242">
                  <c:v>101573108.75000869</c:v>
                </c:pt>
                <c:pt idx="243">
                  <c:v>100827326.7771183</c:v>
                </c:pt>
                <c:pt idx="244">
                  <c:v>101864235.18244766</c:v>
                </c:pt>
                <c:pt idx="245">
                  <c:v>99546913.765872076</c:v>
                </c:pt>
                <c:pt idx="246">
                  <c:v>101978135.82684954</c:v>
                </c:pt>
                <c:pt idx="247">
                  <c:v>108514349.4796519</c:v>
                </c:pt>
                <c:pt idx="248">
                  <c:v>110774624.23606287</c:v>
                </c:pt>
                <c:pt idx="249">
                  <c:v>106907800.43327434</c:v>
                </c:pt>
                <c:pt idx="250">
                  <c:v>107397738.58684066</c:v>
                </c:pt>
                <c:pt idx="251">
                  <c:v>105836894.08176965</c:v>
                </c:pt>
                <c:pt idx="252">
                  <c:v>106597474.34302802</c:v>
                </c:pt>
                <c:pt idx="253">
                  <c:v>106466463.91916719</c:v>
                </c:pt>
                <c:pt idx="254">
                  <c:v>107696219.7900977</c:v>
                </c:pt>
                <c:pt idx="255">
                  <c:v>105938081.58783169</c:v>
                </c:pt>
                <c:pt idx="256">
                  <c:v>106406710.3129686</c:v>
                </c:pt>
                <c:pt idx="257">
                  <c:v>108117516.09440359</c:v>
                </c:pt>
                <c:pt idx="258">
                  <c:v>109086237.91507104</c:v>
                </c:pt>
                <c:pt idx="259">
                  <c:v>107691361.98392832</c:v>
                </c:pt>
                <c:pt idx="260">
                  <c:v>108129891.38948306</c:v>
                </c:pt>
                <c:pt idx="261">
                  <c:v>103444560.68869825</c:v>
                </c:pt>
                <c:pt idx="262">
                  <c:v>99840136.895583689</c:v>
                </c:pt>
                <c:pt idx="263">
                  <c:v>99894237.95973511</c:v>
                </c:pt>
                <c:pt idx="264">
                  <c:v>101815769.6883401</c:v>
                </c:pt>
                <c:pt idx="265">
                  <c:v>101854481.16677402</c:v>
                </c:pt>
                <c:pt idx="266">
                  <c:v>103258779.97634216</c:v>
                </c:pt>
                <c:pt idx="267">
                  <c:v>104203406.55304635</c:v>
                </c:pt>
                <c:pt idx="268">
                  <c:v>103886491.0780835</c:v>
                </c:pt>
                <c:pt idx="269">
                  <c:v>105490625.02596706</c:v>
                </c:pt>
                <c:pt idx="270">
                  <c:v>103766671.9382606</c:v>
                </c:pt>
                <c:pt idx="271">
                  <c:v>104675715.40543298</c:v>
                </c:pt>
                <c:pt idx="272">
                  <c:v>102734566.86181299</c:v>
                </c:pt>
                <c:pt idx="273">
                  <c:v>102971977.49304973</c:v>
                </c:pt>
                <c:pt idx="274">
                  <c:v>105075426.54675567</c:v>
                </c:pt>
                <c:pt idx="275">
                  <c:v>106383275.33560194</c:v>
                </c:pt>
                <c:pt idx="276">
                  <c:v>106757763.65449291</c:v>
                </c:pt>
                <c:pt idx="277">
                  <c:v>105380879.19949062</c:v>
                </c:pt>
                <c:pt idx="278">
                  <c:v>106129510.00750147</c:v>
                </c:pt>
                <c:pt idx="279">
                  <c:v>107011011.87824871</c:v>
                </c:pt>
                <c:pt idx="280">
                  <c:v>107110495.86981419</c:v>
                </c:pt>
                <c:pt idx="281">
                  <c:v>108114304.61498956</c:v>
                </c:pt>
                <c:pt idx="282">
                  <c:v>108199821.19203746</c:v>
                </c:pt>
                <c:pt idx="283">
                  <c:v>109436167.5662162</c:v>
                </c:pt>
                <c:pt idx="284">
                  <c:v>108261217.10036135</c:v>
                </c:pt>
                <c:pt idx="285">
                  <c:v>109911024.62536922</c:v>
                </c:pt>
                <c:pt idx="286">
                  <c:v>111369348.31518723</c:v>
                </c:pt>
                <c:pt idx="287">
                  <c:v>109960553.19476378</c:v>
                </c:pt>
                <c:pt idx="288">
                  <c:v>111340683.10942735</c:v>
                </c:pt>
                <c:pt idx="289">
                  <c:v>112285063.49619643</c:v>
                </c:pt>
                <c:pt idx="290">
                  <c:v>112949999.67846459</c:v>
                </c:pt>
                <c:pt idx="291">
                  <c:v>112269978.74494024</c:v>
                </c:pt>
                <c:pt idx="292">
                  <c:v>111174103.87006746</c:v>
                </c:pt>
                <c:pt idx="293">
                  <c:v>110451608.67584528</c:v>
                </c:pt>
                <c:pt idx="294">
                  <c:v>108913784.51729307</c:v>
                </c:pt>
                <c:pt idx="295">
                  <c:v>109393533.91444355</c:v>
                </c:pt>
                <c:pt idx="296">
                  <c:v>108262102.1042655</c:v>
                </c:pt>
                <c:pt idx="297">
                  <c:v>108785120.42670745</c:v>
                </c:pt>
                <c:pt idx="298">
                  <c:v>108960407.21230614</c:v>
                </c:pt>
                <c:pt idx="299">
                  <c:v>111559087.49059407</c:v>
                </c:pt>
                <c:pt idx="300">
                  <c:v>110787938.05473542</c:v>
                </c:pt>
                <c:pt idx="301">
                  <c:v>111224487.48203045</c:v>
                </c:pt>
                <c:pt idx="302">
                  <c:v>113401006.1367411</c:v>
                </c:pt>
                <c:pt idx="303">
                  <c:v>113024157.58231743</c:v>
                </c:pt>
                <c:pt idx="304">
                  <c:v>112938097.33382136</c:v>
                </c:pt>
                <c:pt idx="305">
                  <c:v>113032154.31050517</c:v>
                </c:pt>
                <c:pt idx="306">
                  <c:v>115573423.44584775</c:v>
                </c:pt>
                <c:pt idx="307">
                  <c:v>114830977.27832147</c:v>
                </c:pt>
                <c:pt idx="308">
                  <c:v>116311490.93250352</c:v>
                </c:pt>
                <c:pt idx="309">
                  <c:v>113625412.03516555</c:v>
                </c:pt>
                <c:pt idx="310">
                  <c:v>112050323.50907667</c:v>
                </c:pt>
                <c:pt idx="311">
                  <c:v>115056078.01753128</c:v>
                </c:pt>
                <c:pt idx="312">
                  <c:v>117923199.77808036</c:v>
                </c:pt>
                <c:pt idx="313">
                  <c:v>117432153.38328964</c:v>
                </c:pt>
                <c:pt idx="314">
                  <c:v>121722797.51602721</c:v>
                </c:pt>
                <c:pt idx="315">
                  <c:v>122163443.23081031</c:v>
                </c:pt>
                <c:pt idx="316">
                  <c:v>123654804.37361373</c:v>
                </c:pt>
                <c:pt idx="317">
                  <c:v>123041470.57416037</c:v>
                </c:pt>
                <c:pt idx="318">
                  <c:v>124570175.32355717</c:v>
                </c:pt>
                <c:pt idx="319">
                  <c:v>119675980.32198206</c:v>
                </c:pt>
                <c:pt idx="320">
                  <c:v>112963551.64054608</c:v>
                </c:pt>
                <c:pt idx="321">
                  <c:v>115333057.59736615</c:v>
                </c:pt>
                <c:pt idx="322">
                  <c:v>117427945.43872893</c:v>
                </c:pt>
                <c:pt idx="323">
                  <c:v>117195825.77329943</c:v>
                </c:pt>
                <c:pt idx="324">
                  <c:v>120805248.29005149</c:v>
                </c:pt>
                <c:pt idx="325">
                  <c:v>121972717.22327401</c:v>
                </c:pt>
                <c:pt idx="326">
                  <c:v>125681232.46879244</c:v>
                </c:pt>
                <c:pt idx="327">
                  <c:v>123618799.37059075</c:v>
                </c:pt>
                <c:pt idx="328">
                  <c:v>125434933.65548678</c:v>
                </c:pt>
                <c:pt idx="329">
                  <c:v>125255968.22428107</c:v>
                </c:pt>
                <c:pt idx="330">
                  <c:v>124994388.69397767</c:v>
                </c:pt>
                <c:pt idx="331">
                  <c:v>127456862.51279807</c:v>
                </c:pt>
                <c:pt idx="332">
                  <c:v>125768709.81061511</c:v>
                </c:pt>
                <c:pt idx="333">
                  <c:v>130605684.70460628</c:v>
                </c:pt>
                <c:pt idx="334">
                  <c:v>131285723.00766963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1-45D3-9BCB-C69F1ABD3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'200008～'!$E$2</c:f>
              <c:strCache>
                <c:ptCount val="1"/>
                <c:pt idx="0">
                  <c:v>株式100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'200008～'!$A$3:$A$152</c:f>
              <c:numCache>
                <c:formatCode>m/d/yyyy</c:formatCode>
                <c:ptCount val="150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</c:numCache>
            </c:numRef>
          </c:cat>
          <c:val>
            <c:numRef>
              <c:f>'200008～'!$E$3:$E$152</c:f>
              <c:numCache>
                <c:formatCode>#,##0.000_ ;[Red]\-#,##0.000\ </c:formatCode>
                <c:ptCount val="150"/>
                <c:pt idx="0">
                  <c:v>1</c:v>
                </c:pt>
                <c:pt idx="1">
                  <c:v>0.95972240980631807</c:v>
                </c:pt>
                <c:pt idx="2">
                  <c:v>0.96300479612679479</c:v>
                </c:pt>
                <c:pt idx="3">
                  <c:v>0.89880626771023753</c:v>
                </c:pt>
                <c:pt idx="4">
                  <c:v>0.93642459938297085</c:v>
                </c:pt>
                <c:pt idx="5">
                  <c:v>0.98777442440299612</c:v>
                </c:pt>
                <c:pt idx="6">
                  <c:v>0.9034862907130442</c:v>
                </c:pt>
                <c:pt idx="7">
                  <c:v>0.91101219721349191</c:v>
                </c:pt>
                <c:pt idx="8">
                  <c:v>0.96081907935822819</c:v>
                </c:pt>
                <c:pt idx="9">
                  <c:v>0.93377111695073944</c:v>
                </c:pt>
                <c:pt idx="10">
                  <c:v>0.95142570918153546</c:v>
                </c:pt>
                <c:pt idx="11">
                  <c:v>0.94501103736365566</c:v>
                </c:pt>
                <c:pt idx="12">
                  <c:v>0.84170438456829444</c:v>
                </c:pt>
                <c:pt idx="13">
                  <c:v>0.77849041988617218</c:v>
                </c:pt>
                <c:pt idx="14">
                  <c:v>0.81291549806686436</c:v>
                </c:pt>
                <c:pt idx="15">
                  <c:v>0.88227684028360764</c:v>
                </c:pt>
                <c:pt idx="16">
                  <c:v>0.94933981931052358</c:v>
                </c:pt>
                <c:pt idx="17">
                  <c:v>0.95708045327835523</c:v>
                </c:pt>
                <c:pt idx="18">
                  <c:v>0.92887281114230791</c:v>
                </c:pt>
                <c:pt idx="19">
                  <c:v>0.95961223439857168</c:v>
                </c:pt>
                <c:pt idx="20">
                  <c:v>0.87284021378852694</c:v>
                </c:pt>
                <c:pt idx="21">
                  <c:v>0.83655032329480161</c:v>
                </c:pt>
                <c:pt idx="22">
                  <c:v>0.74859929214043919</c:v>
                </c:pt>
                <c:pt idx="23">
                  <c:v>0.69122362212611554</c:v>
                </c:pt>
                <c:pt idx="24">
                  <c:v>0.68792221536948295</c:v>
                </c:pt>
                <c:pt idx="25">
                  <c:v>0.63019397728169058</c:v>
                </c:pt>
                <c:pt idx="26">
                  <c:v>0.69017120460104886</c:v>
                </c:pt>
                <c:pt idx="27">
                  <c:v>0.73073390673751903</c:v>
                </c:pt>
                <c:pt idx="28">
                  <c:v>0.66579270004655566</c:v>
                </c:pt>
                <c:pt idx="29">
                  <c:v>0.65578831667164195</c:v>
                </c:pt>
                <c:pt idx="30">
                  <c:v>0.63630466144569264</c:v>
                </c:pt>
                <c:pt idx="31">
                  <c:v>0.64194120848065583</c:v>
                </c:pt>
                <c:pt idx="32">
                  <c:v>0.69999784154809808</c:v>
                </c:pt>
                <c:pt idx="33">
                  <c:v>0.73947842724000268</c:v>
                </c:pt>
                <c:pt idx="34">
                  <c:v>0.75155119097946321</c:v>
                </c:pt>
                <c:pt idx="35">
                  <c:v>0.77029447996960165</c:v>
                </c:pt>
                <c:pt idx="36">
                  <c:v>0.76115698014740774</c:v>
                </c:pt>
                <c:pt idx="37">
                  <c:v>0.71821893489046074</c:v>
                </c:pt>
                <c:pt idx="38">
                  <c:v>0.74843685806988181</c:v>
                </c:pt>
                <c:pt idx="39">
                  <c:v>0.7526874274738441</c:v>
                </c:pt>
                <c:pt idx="40">
                  <c:v>0.7765497422481531</c:v>
                </c:pt>
                <c:pt idx="41">
                  <c:v>0.77799781806523149</c:v>
                </c:pt>
                <c:pt idx="42">
                  <c:v>0.81433072396577322</c:v>
                </c:pt>
                <c:pt idx="43">
                  <c:v>0.76588624440672304</c:v>
                </c:pt>
                <c:pt idx="44">
                  <c:v>0.7987138121278754</c:v>
                </c:pt>
                <c:pt idx="45">
                  <c:v>0.80314634858793921</c:v>
                </c:pt>
                <c:pt idx="46">
                  <c:v>0.81405756186037059</c:v>
                </c:pt>
                <c:pt idx="47">
                  <c:v>0.8056891617659675</c:v>
                </c:pt>
                <c:pt idx="48">
                  <c:v>0.79211210965781043</c:v>
                </c:pt>
                <c:pt idx="49">
                  <c:v>0.80721952825566179</c:v>
                </c:pt>
                <c:pt idx="50">
                  <c:v>0.78797073420299213</c:v>
                </c:pt>
                <c:pt idx="51">
                  <c:v>0.79753468669412042</c:v>
                </c:pt>
                <c:pt idx="52">
                  <c:v>0.8211472634489646</c:v>
                </c:pt>
                <c:pt idx="53">
                  <c:v>0.81051089331924275</c:v>
                </c:pt>
                <c:pt idx="54">
                  <c:v>0.83483316439264654</c:v>
                </c:pt>
                <c:pt idx="55">
                  <c:v>0.83989044823705561</c:v>
                </c:pt>
                <c:pt idx="56">
                  <c:v>0.80518960957938845</c:v>
                </c:pt>
                <c:pt idx="57">
                  <c:v>0.861449833634373</c:v>
                </c:pt>
                <c:pt idx="58">
                  <c:v>0.8807956032781401</c:v>
                </c:pt>
                <c:pt idx="59">
                  <c:v>0.92789560389431258</c:v>
                </c:pt>
                <c:pt idx="60">
                  <c:v>0.90366410393709329</c:v>
                </c:pt>
                <c:pt idx="61">
                  <c:v>0.93469661994425435</c:v>
                </c:pt>
                <c:pt idx="62">
                  <c:v>0.94251738439609867</c:v>
                </c:pt>
                <c:pt idx="63">
                  <c:v>1.0069080235373173</c:v>
                </c:pt>
                <c:pt idx="64">
                  <c:v>0.99170692907987679</c:v>
                </c:pt>
                <c:pt idx="65">
                  <c:v>1.0118388096583648</c:v>
                </c:pt>
                <c:pt idx="66">
                  <c:v>1.0017784751275678</c:v>
                </c:pt>
                <c:pt idx="67">
                  <c:v>1.0309825333130063</c:v>
                </c:pt>
                <c:pt idx="68">
                  <c:v>1.0108177142000769</c:v>
                </c:pt>
                <c:pt idx="69">
                  <c:v>0.97086206424809463</c:v>
                </c:pt>
                <c:pt idx="70">
                  <c:v>0.98814976863941451</c:v>
                </c:pt>
                <c:pt idx="71">
                  <c:v>0.99642179386307161</c:v>
                </c:pt>
                <c:pt idx="72">
                  <c:v>1.0438783507302283</c:v>
                </c:pt>
                <c:pt idx="73">
                  <c:v>1.0782588322157658</c:v>
                </c:pt>
                <c:pt idx="74">
                  <c:v>1.1018042525321434</c:v>
                </c:pt>
                <c:pt idx="75">
                  <c:v>1.1115283372973153</c:v>
                </c:pt>
                <c:pt idx="76">
                  <c:v>1.158660831140033</c:v>
                </c:pt>
                <c:pt idx="77">
                  <c:v>1.1924884882554094</c:v>
                </c:pt>
                <c:pt idx="78">
                  <c:v>1.1476525901754806</c:v>
                </c:pt>
                <c:pt idx="79">
                  <c:v>1.1540249185561584</c:v>
                </c:pt>
                <c:pt idx="80">
                  <c:v>1.2223340267146878</c:v>
                </c:pt>
                <c:pt idx="81">
                  <c:v>1.2889147929538736</c:v>
                </c:pt>
                <c:pt idx="82">
                  <c:v>1.2824967706393855</c:v>
                </c:pt>
                <c:pt idx="83">
                  <c:v>1.1947052318516203</c:v>
                </c:pt>
                <c:pt idx="84">
                  <c:v>1.1855762828316425</c:v>
                </c:pt>
                <c:pt idx="85">
                  <c:v>1.219824662393949</c:v>
                </c:pt>
                <c:pt idx="86">
                  <c:v>1.2445170622576953</c:v>
                </c:pt>
                <c:pt idx="87">
                  <c:v>1.1498784331932352</c:v>
                </c:pt>
                <c:pt idx="88">
                  <c:v>1.1436476325680194</c:v>
                </c:pt>
                <c:pt idx="89">
                  <c:v>1.0267813454375396</c:v>
                </c:pt>
                <c:pt idx="90">
                  <c:v>0.97017114989942699</c:v>
                </c:pt>
                <c:pt idx="91">
                  <c:v>0.92840893301657401</c:v>
                </c:pt>
                <c:pt idx="92">
                  <c:v>1.0137082999308438</c:v>
                </c:pt>
                <c:pt idx="93">
                  <c:v>1.0424485062637141</c:v>
                </c:pt>
                <c:pt idx="94">
                  <c:v>0.95990250167086999</c:v>
                </c:pt>
                <c:pt idx="95">
                  <c:v>0.9672607337174417</c:v>
                </c:pt>
                <c:pt idx="96">
                  <c:v>0.99017104834250813</c:v>
                </c:pt>
                <c:pt idx="97">
                  <c:v>0.87889743963024658</c:v>
                </c:pt>
                <c:pt idx="98">
                  <c:v>0.67914495315864809</c:v>
                </c:pt>
                <c:pt idx="99">
                  <c:v>0.61140079421366822</c:v>
                </c:pt>
                <c:pt idx="100">
                  <c:v>0.58626796302082906</c:v>
                </c:pt>
                <c:pt idx="101">
                  <c:v>0.53317869900869519</c:v>
                </c:pt>
                <c:pt idx="102">
                  <c:v>0.51642954286170284</c:v>
                </c:pt>
                <c:pt idx="103">
                  <c:v>0.56921037727369772</c:v>
                </c:pt>
                <c:pt idx="104">
                  <c:v>0.62179636810647454</c:v>
                </c:pt>
                <c:pt idx="105">
                  <c:v>0.63499062553180763</c:v>
                </c:pt>
                <c:pt idx="106">
                  <c:v>0.64299294112217864</c:v>
                </c:pt>
                <c:pt idx="107">
                  <c:v>0.67977813690108047</c:v>
                </c:pt>
                <c:pt idx="108">
                  <c:v>0.6920462126836654</c:v>
                </c:pt>
                <c:pt idx="109">
                  <c:v>0.69271580702620283</c:v>
                </c:pt>
                <c:pt idx="110">
                  <c:v>0.68234692310744283</c:v>
                </c:pt>
                <c:pt idx="111">
                  <c:v>0.69325285992661623</c:v>
                </c:pt>
                <c:pt idx="112">
                  <c:v>0.76032092793216599</c:v>
                </c:pt>
                <c:pt idx="113">
                  <c:v>0.71238190311585481</c:v>
                </c:pt>
                <c:pt idx="114">
                  <c:v>0.72273745318028904</c:v>
                </c:pt>
                <c:pt idx="115">
                  <c:v>0.80601969600474932</c:v>
                </c:pt>
                <c:pt idx="116">
                  <c:v>0.8218972198356207</c:v>
                </c:pt>
                <c:pt idx="117">
                  <c:v>0.73547352663195242</c:v>
                </c:pt>
                <c:pt idx="118">
                  <c:v>0.67528040914629406</c:v>
                </c:pt>
                <c:pt idx="119">
                  <c:v>0.70673497150076015</c:v>
                </c:pt>
                <c:pt idx="120">
                  <c:v>0.65688317782818695</c:v>
                </c:pt>
                <c:pt idx="121">
                  <c:v>0.70955385286351946</c:v>
                </c:pt>
                <c:pt idx="122">
                  <c:v>0.70937556761310117</c:v>
                </c:pt>
                <c:pt idx="123">
                  <c:v>0.73858852037845135</c:v>
                </c:pt>
                <c:pt idx="124">
                  <c:v>0.7642236922759138</c:v>
                </c:pt>
                <c:pt idx="125">
                  <c:v>0.7911070755647106</c:v>
                </c:pt>
                <c:pt idx="126">
                  <c:v>0.8152190152502784</c:v>
                </c:pt>
                <c:pt idx="127">
                  <c:v>0.82920532134581604</c:v>
                </c:pt>
                <c:pt idx="128">
                  <c:v>0.83384246208886725</c:v>
                </c:pt>
                <c:pt idx="129">
                  <c:v>0.82755076739012401</c:v>
                </c:pt>
                <c:pt idx="130">
                  <c:v>0.80377390853695463</c:v>
                </c:pt>
                <c:pt idx="131">
                  <c:v>0.75036704247264296</c:v>
                </c:pt>
                <c:pt idx="132">
                  <c:v>0.7083093228325601</c:v>
                </c:pt>
                <c:pt idx="133">
                  <c:v>0.66238686324464902</c:v>
                </c:pt>
                <c:pt idx="134">
                  <c:v>0.7458441552670485</c:v>
                </c:pt>
                <c:pt idx="135">
                  <c:v>0.73753541351676177</c:v>
                </c:pt>
                <c:pt idx="136">
                  <c:v>0.73969579627382509</c:v>
                </c:pt>
                <c:pt idx="137">
                  <c:v>0.76531069686525199</c:v>
                </c:pt>
                <c:pt idx="138">
                  <c:v>0.85111404499843324</c:v>
                </c:pt>
                <c:pt idx="139">
                  <c:v>0.89611609814169768</c:v>
                </c:pt>
                <c:pt idx="140">
                  <c:v>0.85811814594082181</c:v>
                </c:pt>
                <c:pt idx="141">
                  <c:v>0.79208735632780314</c:v>
                </c:pt>
                <c:pt idx="142">
                  <c:v>0.83967046791773192</c:v>
                </c:pt>
                <c:pt idx="143">
                  <c:v>0.83361632850503853</c:v>
                </c:pt>
                <c:pt idx="144">
                  <c:v>0.85522949774470991</c:v>
                </c:pt>
                <c:pt idx="145">
                  <c:v>0.87206937246155503</c:v>
                </c:pt>
                <c:pt idx="146">
                  <c:v>0.87640422484565927</c:v>
                </c:pt>
                <c:pt idx="147">
                  <c:v>0.91121599771572737</c:v>
                </c:pt>
                <c:pt idx="148">
                  <c:v>0.96736516687987117</c:v>
                </c:pt>
                <c:pt idx="149">
                  <c:v>1.075886832912279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B-444F-BDE3-4D497BE7141B}"/>
            </c:ext>
          </c:extLst>
        </c:ser>
        <c:ser>
          <c:idx val="2"/>
          <c:order val="1"/>
          <c:tx>
            <c:strRef>
              <c:f>'200008～'!$F$2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'200008～'!$A$3:$A$152</c:f>
              <c:numCache>
                <c:formatCode>m/d/yyyy</c:formatCode>
                <c:ptCount val="150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</c:numCache>
            </c:numRef>
          </c:cat>
          <c:val>
            <c:numRef>
              <c:f>'200008～'!$F$3:$F$152</c:f>
              <c:numCache>
                <c:formatCode>#,##0.000_ ;[Red]\-#,##0.000\ </c:formatCode>
                <c:ptCount val="150"/>
                <c:pt idx="0">
                  <c:v>1</c:v>
                </c:pt>
                <c:pt idx="1">
                  <c:v>0.97468768128396588</c:v>
                </c:pt>
                <c:pt idx="2">
                  <c:v>0.98080587734864055</c:v>
                </c:pt>
                <c:pt idx="3">
                  <c:v>0.94035773830873204</c:v>
                </c:pt>
                <c:pt idx="4">
                  <c:v>0.98348466277157465</c:v>
                </c:pt>
                <c:pt idx="5">
                  <c:v>1.0319383764887617</c:v>
                </c:pt>
                <c:pt idx="6">
                  <c:v>0.97314714512770129</c:v>
                </c:pt>
                <c:pt idx="7">
                  <c:v>1.0030057782374966</c:v>
                </c:pt>
                <c:pt idx="8">
                  <c:v>1.0322278537566179</c:v>
                </c:pt>
                <c:pt idx="9">
                  <c:v>1.0029676200590441</c:v>
                </c:pt>
                <c:pt idx="10">
                  <c:v>1.030817893363374</c:v>
                </c:pt>
                <c:pt idx="11">
                  <c:v>1.0341146486401467</c:v>
                </c:pt>
                <c:pt idx="12">
                  <c:v>0.94396163441627146</c:v>
                </c:pt>
                <c:pt idx="13">
                  <c:v>0.90213870355491044</c:v>
                </c:pt>
                <c:pt idx="14">
                  <c:v>0.94263750062756402</c:v>
                </c:pt>
                <c:pt idx="15">
                  <c:v>0.99269548025208754</c:v>
                </c:pt>
                <c:pt idx="16">
                  <c:v>1.0628166182830179</c:v>
                </c:pt>
                <c:pt idx="17">
                  <c:v>1.079626396105104</c:v>
                </c:pt>
                <c:pt idx="18">
                  <c:v>1.0581806172436172</c:v>
                </c:pt>
                <c:pt idx="19">
                  <c:v>1.0736742646514565</c:v>
                </c:pt>
                <c:pt idx="20">
                  <c:v>1.0040152351696752</c:v>
                </c:pt>
                <c:pt idx="21">
                  <c:v>0.9676220141524885</c:v>
                </c:pt>
                <c:pt idx="22">
                  <c:v>0.89207444093626487</c:v>
                </c:pt>
                <c:pt idx="23">
                  <c:v>0.85350790998188797</c:v>
                </c:pt>
                <c:pt idx="24">
                  <c:v>0.85284780863162957</c:v>
                </c:pt>
                <c:pt idx="25">
                  <c:v>0.824522117407118</c:v>
                </c:pt>
                <c:pt idx="26">
                  <c:v>0.87020520287098035</c:v>
                </c:pt>
                <c:pt idx="27">
                  <c:v>0.90050469226151697</c:v>
                </c:pt>
                <c:pt idx="28">
                  <c:v>0.84756469297234549</c:v>
                </c:pt>
                <c:pt idx="29">
                  <c:v>0.84435686558925571</c:v>
                </c:pt>
                <c:pt idx="30">
                  <c:v>0.82928659405113936</c:v>
                </c:pt>
                <c:pt idx="31">
                  <c:v>0.83294492033194034</c:v>
                </c:pt>
                <c:pt idx="32">
                  <c:v>0.8820302133383453</c:v>
                </c:pt>
                <c:pt idx="33">
                  <c:v>0.91958220014547165</c:v>
                </c:pt>
                <c:pt idx="34">
                  <c:v>0.9291944937642731</c:v>
                </c:pt>
                <c:pt idx="35">
                  <c:v>0.93350014216189747</c:v>
                </c:pt>
                <c:pt idx="36">
                  <c:v>0.91799166622001216</c:v>
                </c:pt>
                <c:pt idx="37">
                  <c:v>0.87848557309947073</c:v>
                </c:pt>
                <c:pt idx="38">
                  <c:v>0.89335938291945927</c:v>
                </c:pt>
                <c:pt idx="39">
                  <c:v>0.89631333423671489</c:v>
                </c:pt>
                <c:pt idx="40">
                  <c:v>0.91098155819184767</c:v>
                </c:pt>
                <c:pt idx="41">
                  <c:v>0.9093475353376218</c:v>
                </c:pt>
                <c:pt idx="42">
                  <c:v>0.95078044993936084</c:v>
                </c:pt>
                <c:pt idx="43">
                  <c:v>0.90154881422642141</c:v>
                </c:pt>
                <c:pt idx="44">
                  <c:v>0.93661513447223155</c:v>
                </c:pt>
                <c:pt idx="45">
                  <c:v>0.93587695193327569</c:v>
                </c:pt>
                <c:pt idx="46">
                  <c:v>0.94401590220045706</c:v>
                </c:pt>
                <c:pt idx="47">
                  <c:v>0.94899364052792001</c:v>
                </c:pt>
                <c:pt idx="48">
                  <c:v>0.93807433896904402</c:v>
                </c:pt>
                <c:pt idx="49">
                  <c:v>0.95315105693936297</c:v>
                </c:pt>
                <c:pt idx="50">
                  <c:v>0.92811811753181939</c:v>
                </c:pt>
                <c:pt idx="51">
                  <c:v>0.923496908324559</c:v>
                </c:pt>
                <c:pt idx="52">
                  <c:v>0.94279604645837689</c:v>
                </c:pt>
                <c:pt idx="53">
                  <c:v>0.94072445366087831</c:v>
                </c:pt>
                <c:pt idx="54">
                  <c:v>0.95990571398140245</c:v>
                </c:pt>
                <c:pt idx="55">
                  <c:v>0.97001773116877799</c:v>
                </c:pt>
                <c:pt idx="56">
                  <c:v>0.94074256072085705</c:v>
                </c:pt>
                <c:pt idx="57">
                  <c:v>0.9991387234038791</c:v>
                </c:pt>
                <c:pt idx="58">
                  <c:v>1.0230305592570164</c:v>
                </c:pt>
                <c:pt idx="59">
                  <c:v>1.0606984585281669</c:v>
                </c:pt>
                <c:pt idx="60">
                  <c:v>1.0408628020093251</c:v>
                </c:pt>
                <c:pt idx="61">
                  <c:v>1.0697530232092376</c:v>
                </c:pt>
                <c:pt idx="62">
                  <c:v>1.0820150053757167</c:v>
                </c:pt>
                <c:pt idx="63">
                  <c:v>1.1430384907217577</c:v>
                </c:pt>
                <c:pt idx="64">
                  <c:v>1.1292793335829661</c:v>
                </c:pt>
                <c:pt idx="65">
                  <c:v>1.1420795937226575</c:v>
                </c:pt>
                <c:pt idx="66">
                  <c:v>1.1309533419034832</c:v>
                </c:pt>
                <c:pt idx="67">
                  <c:v>1.1553328009389681</c:v>
                </c:pt>
                <c:pt idx="68">
                  <c:v>1.1271033667331873</c:v>
                </c:pt>
                <c:pt idx="69">
                  <c:v>1.092663614399273</c:v>
                </c:pt>
                <c:pt idx="70">
                  <c:v>1.1124042948641879</c:v>
                </c:pt>
                <c:pt idx="71">
                  <c:v>1.1244509900480844</c:v>
                </c:pt>
                <c:pt idx="72">
                  <c:v>1.1747308481419254</c:v>
                </c:pt>
                <c:pt idx="73">
                  <c:v>1.2067197011052833</c:v>
                </c:pt>
                <c:pt idx="74">
                  <c:v>1.2228416661693537</c:v>
                </c:pt>
                <c:pt idx="75">
                  <c:v>1.2307218745131832</c:v>
                </c:pt>
                <c:pt idx="76">
                  <c:v>1.2748141981575531</c:v>
                </c:pt>
                <c:pt idx="77">
                  <c:v>1.3056420723455362</c:v>
                </c:pt>
                <c:pt idx="78">
                  <c:v>1.2706739932735533</c:v>
                </c:pt>
                <c:pt idx="79">
                  <c:v>1.2731815330020226</c:v>
                </c:pt>
                <c:pt idx="80">
                  <c:v>1.3324573162322209</c:v>
                </c:pt>
                <c:pt idx="81">
                  <c:v>1.3870435172559239</c:v>
                </c:pt>
                <c:pt idx="82">
                  <c:v>1.3859476143422997</c:v>
                </c:pt>
                <c:pt idx="83">
                  <c:v>1.3071159201443578</c:v>
                </c:pt>
                <c:pt idx="84">
                  <c:v>1.2960300079623228</c:v>
                </c:pt>
                <c:pt idx="85">
                  <c:v>1.3214388887878574</c:v>
                </c:pt>
                <c:pt idx="86">
                  <c:v>1.3453610083704985</c:v>
                </c:pt>
                <c:pt idx="87">
                  <c:v>1.2668061929916794</c:v>
                </c:pt>
                <c:pt idx="88">
                  <c:v>1.2638889751129734</c:v>
                </c:pt>
                <c:pt idx="89">
                  <c:v>1.1645195025145092</c:v>
                </c:pt>
                <c:pt idx="90">
                  <c:v>1.1133624035635139</c:v>
                </c:pt>
                <c:pt idx="91">
                  <c:v>1.0683025830134367</c:v>
                </c:pt>
                <c:pt idx="92">
                  <c:v>1.1467827960795134</c:v>
                </c:pt>
                <c:pt idx="93">
                  <c:v>1.1713359116417839</c:v>
                </c:pt>
                <c:pt idx="94">
                  <c:v>1.1112877333378943</c:v>
                </c:pt>
                <c:pt idx="95">
                  <c:v>1.1228257253045966</c:v>
                </c:pt>
                <c:pt idx="96">
                  <c:v>1.1474256777688407</c:v>
                </c:pt>
                <c:pt idx="97">
                  <c:v>1.0483300777971758</c:v>
                </c:pt>
                <c:pt idx="98">
                  <c:v>0.86223780083090706</c:v>
                </c:pt>
                <c:pt idx="99">
                  <c:v>0.81192605081336167</c:v>
                </c:pt>
                <c:pt idx="100">
                  <c:v>0.78749118681048658</c:v>
                </c:pt>
                <c:pt idx="101">
                  <c:v>0.74224681068104092</c:v>
                </c:pt>
                <c:pt idx="102">
                  <c:v>0.75704582306725421</c:v>
                </c:pt>
                <c:pt idx="103">
                  <c:v>0.80680515699969413</c:v>
                </c:pt>
                <c:pt idx="104">
                  <c:v>0.84690255899438049</c:v>
                </c:pt>
                <c:pt idx="105">
                  <c:v>0.84695771601365821</c:v>
                </c:pt>
                <c:pt idx="106">
                  <c:v>0.85901835277325933</c:v>
                </c:pt>
                <c:pt idx="107">
                  <c:v>0.88612678248198595</c:v>
                </c:pt>
                <c:pt idx="108">
                  <c:v>0.89259852107793136</c:v>
                </c:pt>
                <c:pt idx="109">
                  <c:v>0.88379676853185651</c:v>
                </c:pt>
                <c:pt idx="110">
                  <c:v>0.87916429820462527</c:v>
                </c:pt>
                <c:pt idx="111">
                  <c:v>0.87665222420639788</c:v>
                </c:pt>
                <c:pt idx="112">
                  <c:v>0.94805008650108646</c:v>
                </c:pt>
                <c:pt idx="113">
                  <c:v>0.90709290045912316</c:v>
                </c:pt>
                <c:pt idx="114">
                  <c:v>0.91028511706869986</c:v>
                </c:pt>
                <c:pt idx="115">
                  <c:v>0.991330670984919</c:v>
                </c:pt>
                <c:pt idx="116">
                  <c:v>1.0087707529951675</c:v>
                </c:pt>
                <c:pt idx="117">
                  <c:v>0.93637555228817715</c:v>
                </c:pt>
                <c:pt idx="118">
                  <c:v>0.88510135726264716</c:v>
                </c:pt>
                <c:pt idx="119">
                  <c:v>0.90433469779833331</c:v>
                </c:pt>
                <c:pt idx="120">
                  <c:v>0.86167834441096669</c:v>
                </c:pt>
                <c:pt idx="121">
                  <c:v>0.89850241604443215</c:v>
                </c:pt>
                <c:pt idx="122">
                  <c:v>0.88610728897418012</c:v>
                </c:pt>
                <c:pt idx="123">
                  <c:v>0.92043321362815322</c:v>
                </c:pt>
                <c:pt idx="124">
                  <c:v>0.92479098792348569</c:v>
                </c:pt>
                <c:pt idx="125">
                  <c:v>0.94930941275447212</c:v>
                </c:pt>
                <c:pt idx="126">
                  <c:v>0.96697950360723595</c:v>
                </c:pt>
                <c:pt idx="127">
                  <c:v>0.98362548868923194</c:v>
                </c:pt>
                <c:pt idx="128">
                  <c:v>0.98314844350697039</c:v>
                </c:pt>
                <c:pt idx="129">
                  <c:v>0.98448208190527131</c:v>
                </c:pt>
                <c:pt idx="130">
                  <c:v>0.96113439874709994</c:v>
                </c:pt>
                <c:pt idx="131">
                  <c:v>0.90963218322071993</c:v>
                </c:pt>
                <c:pt idx="132">
                  <c:v>0.88251434576052734</c:v>
                </c:pt>
                <c:pt idx="133">
                  <c:v>0.85270689644731801</c:v>
                </c:pt>
                <c:pt idx="134">
                  <c:v>0.92104701556676005</c:v>
                </c:pt>
                <c:pt idx="135">
                  <c:v>0.91126710741759442</c:v>
                </c:pt>
                <c:pt idx="136">
                  <c:v>0.91420726778953232</c:v>
                </c:pt>
                <c:pt idx="137">
                  <c:v>0.93304004914025218</c:v>
                </c:pt>
                <c:pt idx="138">
                  <c:v>1.021009303465948</c:v>
                </c:pt>
                <c:pt idx="139">
                  <c:v>1.060020718105785</c:v>
                </c:pt>
                <c:pt idx="140">
                  <c:v>1.021562573968412</c:v>
                </c:pt>
                <c:pt idx="141">
                  <c:v>0.96862327204190402</c:v>
                </c:pt>
                <c:pt idx="142">
                  <c:v>1.011248518135762</c:v>
                </c:pt>
                <c:pt idx="143">
                  <c:v>1.0039215761758378</c:v>
                </c:pt>
                <c:pt idx="144">
                  <c:v>1.0216402833796538</c:v>
                </c:pt>
                <c:pt idx="145">
                  <c:v>1.0325101892312871</c:v>
                </c:pt>
                <c:pt idx="146">
                  <c:v>1.0455598354750648</c:v>
                </c:pt>
                <c:pt idx="147">
                  <c:v>1.085396409581737</c:v>
                </c:pt>
                <c:pt idx="148">
                  <c:v>1.1478219779582264</c:v>
                </c:pt>
                <c:pt idx="149">
                  <c:v>1.2503354042612507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B-444F-BDE3-4D497BE7141B}"/>
            </c:ext>
          </c:extLst>
        </c:ser>
        <c:ser>
          <c:idx val="3"/>
          <c:order val="2"/>
          <c:tx>
            <c:strRef>
              <c:f>'200008～'!$G$2</c:f>
              <c:strCache>
                <c:ptCount val="1"/>
                <c:pt idx="0">
                  <c:v>株式50債券50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'200008～'!$G$3:$G$152</c:f>
              <c:numCache>
                <c:formatCode>#,##0.000_ ;[Red]\-#,##0.000\ </c:formatCode>
                <c:ptCount val="150"/>
                <c:pt idx="0">
                  <c:v>1</c:v>
                </c:pt>
                <c:pt idx="1">
                  <c:v>0.9896529527616138</c:v>
                </c:pt>
                <c:pt idx="2">
                  <c:v>0.99860695857048642</c:v>
                </c:pt>
                <c:pt idx="3">
                  <c:v>0.98190920890722655</c:v>
                </c:pt>
                <c:pt idx="4">
                  <c:v>1.0305447261601783</c:v>
                </c:pt>
                <c:pt idx="5">
                  <c:v>1.0761023285745273</c:v>
                </c:pt>
                <c:pt idx="6">
                  <c:v>1.0428079995423585</c:v>
                </c:pt>
                <c:pt idx="7">
                  <c:v>1.0949993592615015</c:v>
                </c:pt>
                <c:pt idx="8">
                  <c:v>1.1036366281550076</c:v>
                </c:pt>
                <c:pt idx="9">
                  <c:v>1.0721641231673489</c:v>
                </c:pt>
                <c:pt idx="10">
                  <c:v>1.1102100775452124</c:v>
                </c:pt>
                <c:pt idx="11">
                  <c:v>1.1232182599166376</c:v>
                </c:pt>
                <c:pt idx="12">
                  <c:v>1.0462188842642484</c:v>
                </c:pt>
                <c:pt idx="13">
                  <c:v>1.0257869872236489</c:v>
                </c:pt>
                <c:pt idx="14">
                  <c:v>1.0723595031882636</c:v>
                </c:pt>
                <c:pt idx="15">
                  <c:v>1.103114120220567</c:v>
                </c:pt>
                <c:pt idx="16">
                  <c:v>1.1762934172555122</c:v>
                </c:pt>
                <c:pt idx="17">
                  <c:v>1.2021723389318535</c:v>
                </c:pt>
                <c:pt idx="18">
                  <c:v>1.1874884233449263</c:v>
                </c:pt>
                <c:pt idx="19">
                  <c:v>1.1877362949043413</c:v>
                </c:pt>
                <c:pt idx="20">
                  <c:v>1.1351902565508234</c:v>
                </c:pt>
                <c:pt idx="21">
                  <c:v>1.0986937050101757</c:v>
                </c:pt>
                <c:pt idx="22">
                  <c:v>1.0355495897320908</c:v>
                </c:pt>
                <c:pt idx="23">
                  <c:v>1.0157921978376605</c:v>
                </c:pt>
                <c:pt idx="24">
                  <c:v>1.0177734018937761</c:v>
                </c:pt>
                <c:pt idx="25">
                  <c:v>1.0188502575325455</c:v>
                </c:pt>
                <c:pt idx="26">
                  <c:v>1.0502392011409114</c:v>
                </c:pt>
                <c:pt idx="27">
                  <c:v>1.070275477785515</c:v>
                </c:pt>
                <c:pt idx="28">
                  <c:v>1.0293366858981352</c:v>
                </c:pt>
                <c:pt idx="29">
                  <c:v>1.0329254145068694</c:v>
                </c:pt>
                <c:pt idx="30">
                  <c:v>1.0222685266565859</c:v>
                </c:pt>
                <c:pt idx="31">
                  <c:v>1.0239486321832247</c:v>
                </c:pt>
                <c:pt idx="32">
                  <c:v>1.0640625851285925</c:v>
                </c:pt>
                <c:pt idx="33">
                  <c:v>1.0996859730509407</c:v>
                </c:pt>
                <c:pt idx="34">
                  <c:v>1.106837796549083</c:v>
                </c:pt>
                <c:pt idx="35">
                  <c:v>1.0967058043541931</c:v>
                </c:pt>
                <c:pt idx="36">
                  <c:v>1.0748263522926167</c:v>
                </c:pt>
                <c:pt idx="37">
                  <c:v>1.0387522113084806</c:v>
                </c:pt>
                <c:pt idx="38">
                  <c:v>1.0382819077690366</c:v>
                </c:pt>
                <c:pt idx="39">
                  <c:v>1.0399392409995853</c:v>
                </c:pt>
                <c:pt idx="40">
                  <c:v>1.0454133741355425</c:v>
                </c:pt>
                <c:pt idx="41">
                  <c:v>1.0406972526100122</c:v>
                </c:pt>
                <c:pt idx="42">
                  <c:v>1.0872301759129483</c:v>
                </c:pt>
                <c:pt idx="43">
                  <c:v>1.0372113840461199</c:v>
                </c:pt>
                <c:pt idx="44">
                  <c:v>1.0745164568165877</c:v>
                </c:pt>
                <c:pt idx="45">
                  <c:v>1.0686075552786123</c:v>
                </c:pt>
                <c:pt idx="46">
                  <c:v>1.0739742425405434</c:v>
                </c:pt>
                <c:pt idx="47">
                  <c:v>1.0922981192898722</c:v>
                </c:pt>
                <c:pt idx="48">
                  <c:v>1.0840365682802775</c:v>
                </c:pt>
                <c:pt idx="49">
                  <c:v>1.0990825856230639</c:v>
                </c:pt>
                <c:pt idx="50">
                  <c:v>1.0682655008606465</c:v>
                </c:pt>
                <c:pt idx="51">
                  <c:v>1.0494591299549976</c:v>
                </c:pt>
                <c:pt idx="52">
                  <c:v>1.0644448294677888</c:v>
                </c:pt>
                <c:pt idx="53">
                  <c:v>1.070938014002514</c:v>
                </c:pt>
                <c:pt idx="54">
                  <c:v>1.0849782635701584</c:v>
                </c:pt>
                <c:pt idx="55">
                  <c:v>1.1001450141005003</c:v>
                </c:pt>
                <c:pt idx="56">
                  <c:v>1.0762955118623256</c:v>
                </c:pt>
                <c:pt idx="57">
                  <c:v>1.1368276131733857</c:v>
                </c:pt>
                <c:pt idx="58">
                  <c:v>1.1652655152358926</c:v>
                </c:pt>
                <c:pt idx="59">
                  <c:v>1.1935013131620218</c:v>
                </c:pt>
                <c:pt idx="60">
                  <c:v>1.1780615000815573</c:v>
                </c:pt>
                <c:pt idx="61">
                  <c:v>1.2048094264742206</c:v>
                </c:pt>
                <c:pt idx="62">
                  <c:v>1.2215126263553344</c:v>
                </c:pt>
                <c:pt idx="63">
                  <c:v>1.279168957906198</c:v>
                </c:pt>
                <c:pt idx="64">
                  <c:v>1.2668517380860553</c:v>
                </c:pt>
                <c:pt idx="65">
                  <c:v>1.2723203777869505</c:v>
                </c:pt>
                <c:pt idx="66">
                  <c:v>1.2601282086793986</c:v>
                </c:pt>
                <c:pt idx="67">
                  <c:v>1.2796830685649294</c:v>
                </c:pt>
                <c:pt idx="68">
                  <c:v>1.2433890192662971</c:v>
                </c:pt>
                <c:pt idx="69">
                  <c:v>1.2144651645504514</c:v>
                </c:pt>
                <c:pt idx="70">
                  <c:v>1.2366588210889613</c:v>
                </c:pt>
                <c:pt idx="71">
                  <c:v>1.2524801862330972</c:v>
                </c:pt>
                <c:pt idx="72">
                  <c:v>1.3055833455536225</c:v>
                </c:pt>
                <c:pt idx="73">
                  <c:v>1.3351805699948005</c:v>
                </c:pt>
                <c:pt idx="74">
                  <c:v>1.3438790798065638</c:v>
                </c:pt>
                <c:pt idx="75">
                  <c:v>1.3499154117290511</c:v>
                </c:pt>
                <c:pt idx="76">
                  <c:v>1.3909675651750737</c:v>
                </c:pt>
                <c:pt idx="77">
                  <c:v>1.418795656435663</c:v>
                </c:pt>
                <c:pt idx="78">
                  <c:v>1.3936953963716263</c:v>
                </c:pt>
                <c:pt idx="79">
                  <c:v>1.3923381474478866</c:v>
                </c:pt>
                <c:pt idx="80">
                  <c:v>1.4425806057497539</c:v>
                </c:pt>
                <c:pt idx="81">
                  <c:v>1.485172241557974</c:v>
                </c:pt>
                <c:pt idx="82">
                  <c:v>1.489398458045214</c:v>
                </c:pt>
                <c:pt idx="83">
                  <c:v>1.4195266084370957</c:v>
                </c:pt>
                <c:pt idx="84">
                  <c:v>1.4064837330930033</c:v>
                </c:pt>
                <c:pt idx="85">
                  <c:v>1.4230531151817658</c:v>
                </c:pt>
                <c:pt idx="86">
                  <c:v>1.4462049544833024</c:v>
                </c:pt>
                <c:pt idx="87">
                  <c:v>1.3837339527901238</c:v>
                </c:pt>
                <c:pt idx="88">
                  <c:v>1.3841303176579274</c:v>
                </c:pt>
                <c:pt idx="89">
                  <c:v>1.3022576595914788</c:v>
                </c:pt>
                <c:pt idx="90">
                  <c:v>1.2565536572276008</c:v>
                </c:pt>
                <c:pt idx="91">
                  <c:v>1.2081962330102991</c:v>
                </c:pt>
                <c:pt idx="92">
                  <c:v>1.2798572922281828</c:v>
                </c:pt>
                <c:pt idx="93">
                  <c:v>1.3002233170198536</c:v>
                </c:pt>
                <c:pt idx="94">
                  <c:v>1.2626729650049189</c:v>
                </c:pt>
                <c:pt idx="95">
                  <c:v>1.2783907168917514</c:v>
                </c:pt>
                <c:pt idx="96">
                  <c:v>1.3046803071951731</c:v>
                </c:pt>
                <c:pt idx="97">
                  <c:v>1.2177627159641051</c:v>
                </c:pt>
                <c:pt idx="98">
                  <c:v>1.0453306485031661</c:v>
                </c:pt>
                <c:pt idx="99">
                  <c:v>1.0124513074130552</c:v>
                </c:pt>
                <c:pt idx="100">
                  <c:v>0.98871441060014398</c:v>
                </c:pt>
                <c:pt idx="101">
                  <c:v>0.95131492235338655</c:v>
                </c:pt>
                <c:pt idx="102">
                  <c:v>0.99766210327280569</c:v>
                </c:pt>
                <c:pt idx="103">
                  <c:v>1.0443999367256906</c:v>
                </c:pt>
                <c:pt idx="104">
                  <c:v>1.0720087498822863</c:v>
                </c:pt>
                <c:pt idx="105">
                  <c:v>1.0589248064955088</c:v>
                </c:pt>
                <c:pt idx="106">
                  <c:v>1.0750437644243398</c:v>
                </c:pt>
                <c:pt idx="107">
                  <c:v>1.0924754280628912</c:v>
                </c:pt>
                <c:pt idx="108">
                  <c:v>1.0931508294721974</c:v>
                </c:pt>
                <c:pt idx="109">
                  <c:v>1.0748777300375103</c:v>
                </c:pt>
                <c:pt idx="110">
                  <c:v>1.0759816733018077</c:v>
                </c:pt>
                <c:pt idx="111">
                  <c:v>1.0600515884861796</c:v>
                </c:pt>
                <c:pt idx="112">
                  <c:v>1.1357792450700068</c:v>
                </c:pt>
                <c:pt idx="113">
                  <c:v>1.1018038978023914</c:v>
                </c:pt>
                <c:pt idx="114">
                  <c:v>1.0978327809571109</c:v>
                </c:pt>
                <c:pt idx="115">
                  <c:v>1.1766416459650888</c:v>
                </c:pt>
                <c:pt idx="116">
                  <c:v>1.1956442861547147</c:v>
                </c:pt>
                <c:pt idx="117">
                  <c:v>1.1372775779444015</c:v>
                </c:pt>
                <c:pt idx="118">
                  <c:v>1.0949223053790003</c:v>
                </c:pt>
                <c:pt idx="119">
                  <c:v>1.1019344240959066</c:v>
                </c:pt>
                <c:pt idx="120">
                  <c:v>1.0664735109937467</c:v>
                </c:pt>
                <c:pt idx="121">
                  <c:v>1.0874509792253446</c:v>
                </c:pt>
                <c:pt idx="122">
                  <c:v>1.0628390103352594</c:v>
                </c:pt>
                <c:pt idx="123">
                  <c:v>1.102277906877855</c:v>
                </c:pt>
                <c:pt idx="124">
                  <c:v>1.0853582835710576</c:v>
                </c:pt>
                <c:pt idx="125">
                  <c:v>1.1075117499442335</c:v>
                </c:pt>
                <c:pt idx="126">
                  <c:v>1.1187399919641932</c:v>
                </c:pt>
                <c:pt idx="127">
                  <c:v>1.1380456560326482</c:v>
                </c:pt>
                <c:pt idx="128">
                  <c:v>1.1324544249250736</c:v>
                </c:pt>
                <c:pt idx="129">
                  <c:v>1.1414133964204187</c:v>
                </c:pt>
                <c:pt idx="130">
                  <c:v>1.118494888957245</c:v>
                </c:pt>
                <c:pt idx="131">
                  <c:v>1.0688973239687969</c:v>
                </c:pt>
                <c:pt idx="132">
                  <c:v>1.0567193686884946</c:v>
                </c:pt>
                <c:pt idx="133">
                  <c:v>1.043026929649987</c:v>
                </c:pt>
                <c:pt idx="134">
                  <c:v>1.0962498758664714</c:v>
                </c:pt>
                <c:pt idx="135">
                  <c:v>1.0849988013184269</c:v>
                </c:pt>
                <c:pt idx="136">
                  <c:v>1.0887187393052395</c:v>
                </c:pt>
                <c:pt idx="137">
                  <c:v>1.1007694014152525</c:v>
                </c:pt>
                <c:pt idx="138">
                  <c:v>1.1909045619334626</c:v>
                </c:pt>
                <c:pt idx="139">
                  <c:v>1.2239253380698725</c:v>
                </c:pt>
                <c:pt idx="140">
                  <c:v>1.1850070019960022</c:v>
                </c:pt>
                <c:pt idx="141">
                  <c:v>1.145159187756005</c:v>
                </c:pt>
                <c:pt idx="142">
                  <c:v>1.182826568353792</c:v>
                </c:pt>
                <c:pt idx="143">
                  <c:v>1.1742268238466373</c:v>
                </c:pt>
                <c:pt idx="144">
                  <c:v>1.1880510690145978</c:v>
                </c:pt>
                <c:pt idx="145">
                  <c:v>1.1929510060010191</c:v>
                </c:pt>
                <c:pt idx="146">
                  <c:v>1.2147154461044705</c:v>
                </c:pt>
                <c:pt idx="147">
                  <c:v>1.2595768214477463</c:v>
                </c:pt>
                <c:pt idx="148">
                  <c:v>1.3282787890365815</c:v>
                </c:pt>
                <c:pt idx="149">
                  <c:v>1.4247839756102225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B-444F-BDE3-4D497BE7141B}"/>
            </c:ext>
          </c:extLst>
        </c:ser>
        <c:ser>
          <c:idx val="1"/>
          <c:order val="3"/>
          <c:tx>
            <c:strRef>
              <c:f>'200008～'!$H$2</c:f>
              <c:strCache>
                <c:ptCount val="1"/>
                <c:pt idx="0">
                  <c:v>株式25債券75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'200008～'!$H$3:$H$152</c:f>
              <c:numCache>
                <c:formatCode>#,##0.000_ ;[Red]\-#,##0.000\ </c:formatCode>
                <c:ptCount val="150"/>
                <c:pt idx="0">
                  <c:v>0.99999999999999989</c:v>
                </c:pt>
                <c:pt idx="1">
                  <c:v>1.0046182242392618</c:v>
                </c:pt>
                <c:pt idx="2">
                  <c:v>1.0164080397923325</c:v>
                </c:pt>
                <c:pt idx="3">
                  <c:v>1.0234606795057211</c:v>
                </c:pt>
                <c:pt idx="4">
                  <c:v>1.0776047895487819</c:v>
                </c:pt>
                <c:pt idx="5">
                  <c:v>1.1202662806602928</c:v>
                </c:pt>
                <c:pt idx="6">
                  <c:v>1.1124688539570156</c:v>
                </c:pt>
                <c:pt idx="7">
                  <c:v>1.1869929402855066</c:v>
                </c:pt>
                <c:pt idx="8">
                  <c:v>1.1750454025533974</c:v>
                </c:pt>
                <c:pt idx="9">
                  <c:v>1.1413606262756537</c:v>
                </c:pt>
                <c:pt idx="10">
                  <c:v>1.1896022617270507</c:v>
                </c:pt>
                <c:pt idx="11">
                  <c:v>1.2123218711931285</c:v>
                </c:pt>
                <c:pt idx="12">
                  <c:v>1.1484761341122252</c:v>
                </c:pt>
                <c:pt idx="13">
                  <c:v>1.1494352708923872</c:v>
                </c:pt>
                <c:pt idx="14">
                  <c:v>1.2020815057489631</c:v>
                </c:pt>
                <c:pt idx="15">
                  <c:v>1.2135327601890471</c:v>
                </c:pt>
                <c:pt idx="16">
                  <c:v>1.2897702162280065</c:v>
                </c:pt>
                <c:pt idx="17">
                  <c:v>1.3247182817586025</c:v>
                </c:pt>
                <c:pt idx="18">
                  <c:v>1.3167962294462356</c:v>
                </c:pt>
                <c:pt idx="19">
                  <c:v>1.3017983251572263</c:v>
                </c:pt>
                <c:pt idx="20">
                  <c:v>1.2663652779319716</c:v>
                </c:pt>
                <c:pt idx="21">
                  <c:v>1.2297653958678625</c:v>
                </c:pt>
                <c:pt idx="22">
                  <c:v>1.1790247385279167</c:v>
                </c:pt>
                <c:pt idx="23">
                  <c:v>1.1780764856934332</c:v>
                </c:pt>
                <c:pt idx="24">
                  <c:v>1.1826989951559226</c:v>
                </c:pt>
                <c:pt idx="25">
                  <c:v>1.2131783976579729</c:v>
                </c:pt>
                <c:pt idx="26">
                  <c:v>1.2302731994108429</c:v>
                </c:pt>
                <c:pt idx="27">
                  <c:v>1.2400462633095131</c:v>
                </c:pt>
                <c:pt idx="28">
                  <c:v>1.2111086788239249</c:v>
                </c:pt>
                <c:pt idx="29">
                  <c:v>1.2214939634244832</c:v>
                </c:pt>
                <c:pt idx="30">
                  <c:v>1.2152504592620323</c:v>
                </c:pt>
                <c:pt idx="31">
                  <c:v>1.2149523440345091</c:v>
                </c:pt>
                <c:pt idx="32">
                  <c:v>1.2460949569188395</c:v>
                </c:pt>
                <c:pt idx="33">
                  <c:v>1.2797897459564098</c:v>
                </c:pt>
                <c:pt idx="34">
                  <c:v>1.2844810993338929</c:v>
                </c:pt>
                <c:pt idx="35">
                  <c:v>1.2599114665464888</c:v>
                </c:pt>
                <c:pt idx="36">
                  <c:v>1.2316610383652209</c:v>
                </c:pt>
                <c:pt idx="37">
                  <c:v>1.1990188495174905</c:v>
                </c:pt>
                <c:pt idx="38">
                  <c:v>1.1832044326186142</c:v>
                </c:pt>
                <c:pt idx="39">
                  <c:v>1.183565147762456</c:v>
                </c:pt>
                <c:pt idx="40">
                  <c:v>1.179845190079237</c:v>
                </c:pt>
                <c:pt idx="41">
                  <c:v>1.1720469698824023</c:v>
                </c:pt>
                <c:pt idx="42">
                  <c:v>1.2236799018865359</c:v>
                </c:pt>
                <c:pt idx="43">
                  <c:v>1.1728739538658182</c:v>
                </c:pt>
                <c:pt idx="44">
                  <c:v>1.2124177791609441</c:v>
                </c:pt>
                <c:pt idx="45">
                  <c:v>1.2013381586239489</c:v>
                </c:pt>
                <c:pt idx="46">
                  <c:v>1.2039325828806298</c:v>
                </c:pt>
                <c:pt idx="47">
                  <c:v>1.2356025980518246</c:v>
                </c:pt>
                <c:pt idx="48">
                  <c:v>1.229998797591511</c:v>
                </c:pt>
                <c:pt idx="49">
                  <c:v>1.2450141143067652</c:v>
                </c:pt>
                <c:pt idx="50">
                  <c:v>1.2084128841894739</c:v>
                </c:pt>
                <c:pt idx="51">
                  <c:v>1.1754213515854364</c:v>
                </c:pt>
                <c:pt idx="52">
                  <c:v>1.1860936124772008</c:v>
                </c:pt>
                <c:pt idx="53">
                  <c:v>1.2011515743441494</c:v>
                </c:pt>
                <c:pt idx="54">
                  <c:v>1.2100508131589143</c:v>
                </c:pt>
                <c:pt idx="55">
                  <c:v>1.2302722970322226</c:v>
                </c:pt>
                <c:pt idx="56">
                  <c:v>1.211848463003794</c:v>
                </c:pt>
                <c:pt idx="57">
                  <c:v>1.274516502942892</c:v>
                </c:pt>
                <c:pt idx="58">
                  <c:v>1.3075004712147691</c:v>
                </c:pt>
                <c:pt idx="59">
                  <c:v>1.3263041677958765</c:v>
                </c:pt>
                <c:pt idx="60">
                  <c:v>1.3152601981537893</c:v>
                </c:pt>
                <c:pt idx="61">
                  <c:v>1.3398658297392041</c:v>
                </c:pt>
                <c:pt idx="62">
                  <c:v>1.3610102473349523</c:v>
                </c:pt>
                <c:pt idx="63">
                  <c:v>1.4152994250906381</c:v>
                </c:pt>
                <c:pt idx="64">
                  <c:v>1.4044241425891446</c:v>
                </c:pt>
                <c:pt idx="65">
                  <c:v>1.402561161851243</c:v>
                </c:pt>
                <c:pt idx="66">
                  <c:v>1.3893030754553144</c:v>
                </c:pt>
                <c:pt idx="67">
                  <c:v>1.4040333361908905</c:v>
                </c:pt>
                <c:pt idx="68">
                  <c:v>1.3596746717994075</c:v>
                </c:pt>
                <c:pt idx="69">
                  <c:v>1.3362667147016298</c:v>
                </c:pt>
                <c:pt idx="70">
                  <c:v>1.3609133473137347</c:v>
                </c:pt>
                <c:pt idx="71">
                  <c:v>1.3805093824181103</c:v>
                </c:pt>
                <c:pt idx="72">
                  <c:v>1.4364358429653197</c:v>
                </c:pt>
                <c:pt idx="73">
                  <c:v>1.4636414388843177</c:v>
                </c:pt>
                <c:pt idx="74">
                  <c:v>1.4649164934437742</c:v>
                </c:pt>
                <c:pt idx="75">
                  <c:v>1.4691089489449189</c:v>
                </c:pt>
                <c:pt idx="76">
                  <c:v>1.5071209321925938</c:v>
                </c:pt>
                <c:pt idx="77">
                  <c:v>1.5319492405257895</c:v>
                </c:pt>
                <c:pt idx="78">
                  <c:v>1.5167167994696991</c:v>
                </c:pt>
                <c:pt idx="79">
                  <c:v>1.5114947618937506</c:v>
                </c:pt>
                <c:pt idx="80">
                  <c:v>1.5527038952672871</c:v>
                </c:pt>
                <c:pt idx="81">
                  <c:v>1.5833009658600246</c:v>
                </c:pt>
                <c:pt idx="82">
                  <c:v>1.5928493017481282</c:v>
                </c:pt>
                <c:pt idx="83">
                  <c:v>1.5319372967298335</c:v>
                </c:pt>
                <c:pt idx="84">
                  <c:v>1.5169374582236834</c:v>
                </c:pt>
                <c:pt idx="85">
                  <c:v>1.524667341575674</c:v>
                </c:pt>
                <c:pt idx="86">
                  <c:v>1.5470489005961059</c:v>
                </c:pt>
                <c:pt idx="87">
                  <c:v>1.5006617125885682</c:v>
                </c:pt>
                <c:pt idx="88">
                  <c:v>1.5043716602028812</c:v>
                </c:pt>
                <c:pt idx="89">
                  <c:v>1.4399958166684483</c:v>
                </c:pt>
                <c:pt idx="90">
                  <c:v>1.399744910891688</c:v>
                </c:pt>
                <c:pt idx="91">
                  <c:v>1.3480898830071619</c:v>
                </c:pt>
                <c:pt idx="92">
                  <c:v>1.4129317883768526</c:v>
                </c:pt>
                <c:pt idx="93">
                  <c:v>1.4291107223979234</c:v>
                </c:pt>
                <c:pt idx="94">
                  <c:v>1.4140581966719432</c:v>
                </c:pt>
                <c:pt idx="95">
                  <c:v>1.4339557084789065</c:v>
                </c:pt>
                <c:pt idx="96">
                  <c:v>1.4619349366215058</c:v>
                </c:pt>
                <c:pt idx="97">
                  <c:v>1.3871953541310342</c:v>
                </c:pt>
                <c:pt idx="98">
                  <c:v>1.2284234961754255</c:v>
                </c:pt>
                <c:pt idx="99">
                  <c:v>1.2129765640127483</c:v>
                </c:pt>
                <c:pt idx="100">
                  <c:v>1.1899376343898014</c:v>
                </c:pt>
                <c:pt idx="101">
                  <c:v>1.1603830340257322</c:v>
                </c:pt>
                <c:pt idx="102">
                  <c:v>1.2382783834783573</c:v>
                </c:pt>
                <c:pt idx="103">
                  <c:v>1.2819947164516869</c:v>
                </c:pt>
                <c:pt idx="104">
                  <c:v>1.2971149407701923</c:v>
                </c:pt>
                <c:pt idx="105">
                  <c:v>1.2708918969773595</c:v>
                </c:pt>
                <c:pt idx="106">
                  <c:v>1.2910691760754207</c:v>
                </c:pt>
                <c:pt idx="107">
                  <c:v>1.2988240736437964</c:v>
                </c:pt>
                <c:pt idx="108">
                  <c:v>1.2937031378664638</c:v>
                </c:pt>
                <c:pt idx="109">
                  <c:v>1.2659586915431642</c:v>
                </c:pt>
                <c:pt idx="110">
                  <c:v>1.2727990483989899</c:v>
                </c:pt>
                <c:pt idx="111">
                  <c:v>1.2434509527659614</c:v>
                </c:pt>
                <c:pt idx="112">
                  <c:v>1.3235084036389271</c:v>
                </c:pt>
                <c:pt idx="113">
                  <c:v>1.29651489514566</c:v>
                </c:pt>
                <c:pt idx="114">
                  <c:v>1.2853804448455219</c:v>
                </c:pt>
                <c:pt idx="115">
                  <c:v>1.3619526209452584</c:v>
                </c:pt>
                <c:pt idx="116">
                  <c:v>1.3825178193142615</c:v>
                </c:pt>
                <c:pt idx="117">
                  <c:v>1.3381796036006259</c:v>
                </c:pt>
                <c:pt idx="118">
                  <c:v>1.3047432534953534</c:v>
                </c:pt>
                <c:pt idx="119">
                  <c:v>1.2995341503934796</c:v>
                </c:pt>
                <c:pt idx="120">
                  <c:v>1.2712686775765265</c:v>
                </c:pt>
                <c:pt idx="121">
                  <c:v>1.2763995424062573</c:v>
                </c:pt>
                <c:pt idx="122">
                  <c:v>1.2395707316963385</c:v>
                </c:pt>
                <c:pt idx="123">
                  <c:v>1.284122600127557</c:v>
                </c:pt>
                <c:pt idx="124">
                  <c:v>1.2459255792186292</c:v>
                </c:pt>
                <c:pt idx="125">
                  <c:v>1.2657140871339951</c:v>
                </c:pt>
                <c:pt idx="126">
                  <c:v>1.2705004803211504</c:v>
                </c:pt>
                <c:pt idx="127">
                  <c:v>1.2924658233760644</c:v>
                </c:pt>
                <c:pt idx="128">
                  <c:v>1.2817604063431769</c:v>
                </c:pt>
                <c:pt idx="129">
                  <c:v>1.2983447109355659</c:v>
                </c:pt>
                <c:pt idx="130">
                  <c:v>1.2758553791673901</c:v>
                </c:pt>
                <c:pt idx="131">
                  <c:v>1.2281624647168738</c:v>
                </c:pt>
                <c:pt idx="132">
                  <c:v>1.2309243916164618</c:v>
                </c:pt>
                <c:pt idx="133">
                  <c:v>1.2333469628526559</c:v>
                </c:pt>
                <c:pt idx="134">
                  <c:v>1.2714527361661827</c:v>
                </c:pt>
                <c:pt idx="135">
                  <c:v>1.2587304952192595</c:v>
                </c:pt>
                <c:pt idx="136">
                  <c:v>1.2632302108209468</c:v>
                </c:pt>
                <c:pt idx="137">
                  <c:v>1.2684987536902526</c:v>
                </c:pt>
                <c:pt idx="138">
                  <c:v>1.3607998204009772</c:v>
                </c:pt>
                <c:pt idx="139">
                  <c:v>1.3878299580339597</c:v>
                </c:pt>
                <c:pt idx="140">
                  <c:v>1.3484514300235926</c:v>
                </c:pt>
                <c:pt idx="141">
                  <c:v>1.3216951034701061</c:v>
                </c:pt>
                <c:pt idx="142">
                  <c:v>1.3544046185718219</c:v>
                </c:pt>
                <c:pt idx="143">
                  <c:v>1.3445320715174365</c:v>
                </c:pt>
                <c:pt idx="144">
                  <c:v>1.3544618546495417</c:v>
                </c:pt>
                <c:pt idx="145">
                  <c:v>1.3533918227707511</c:v>
                </c:pt>
                <c:pt idx="146">
                  <c:v>1.3838710567338763</c:v>
                </c:pt>
                <c:pt idx="147">
                  <c:v>1.4337572333137558</c:v>
                </c:pt>
                <c:pt idx="148">
                  <c:v>1.5087356001149363</c:v>
                </c:pt>
                <c:pt idx="149">
                  <c:v>1.5992325469591941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B-444F-BDE3-4D497BE7141B}"/>
            </c:ext>
          </c:extLst>
        </c:ser>
        <c:ser>
          <c:idx val="4"/>
          <c:order val="4"/>
          <c:tx>
            <c:strRef>
              <c:f>'200008～'!$I$2</c:f>
              <c:strCache>
                <c:ptCount val="1"/>
                <c:pt idx="0">
                  <c:v>債券100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'200008～'!$I$3:$I$152</c:f>
              <c:numCache>
                <c:formatCode>#,##0.000_ ;[Red]\-#,##0.000\ </c:formatCode>
                <c:ptCount val="150"/>
                <c:pt idx="0">
                  <c:v>1</c:v>
                </c:pt>
                <c:pt idx="1">
                  <c:v>1.0195834957169096</c:v>
                </c:pt>
                <c:pt idx="2">
                  <c:v>1.0342091210141782</c:v>
                </c:pt>
                <c:pt idx="3">
                  <c:v>1.0650121501042156</c:v>
                </c:pt>
                <c:pt idx="4">
                  <c:v>1.1246648529373857</c:v>
                </c:pt>
                <c:pt idx="5">
                  <c:v>1.1644302327460585</c:v>
                </c:pt>
                <c:pt idx="6">
                  <c:v>1.1821297083716726</c:v>
                </c:pt>
                <c:pt idx="7">
                  <c:v>1.2789865213095113</c:v>
                </c:pt>
                <c:pt idx="8">
                  <c:v>1.2464541769517872</c:v>
                </c:pt>
                <c:pt idx="9">
                  <c:v>1.2105571293839583</c:v>
                </c:pt>
                <c:pt idx="10">
                  <c:v>1.2689944459088893</c:v>
                </c:pt>
                <c:pt idx="11">
                  <c:v>1.3014254824696196</c:v>
                </c:pt>
                <c:pt idx="12">
                  <c:v>1.2507333839602022</c:v>
                </c:pt>
                <c:pt idx="13">
                  <c:v>1.2730835545611257</c:v>
                </c:pt>
                <c:pt idx="14">
                  <c:v>1.3318035083096627</c:v>
                </c:pt>
                <c:pt idx="15">
                  <c:v>1.3239514001575265</c:v>
                </c:pt>
                <c:pt idx="16">
                  <c:v>1.403247015200501</c:v>
                </c:pt>
                <c:pt idx="17">
                  <c:v>1.4472642245853518</c:v>
                </c:pt>
                <c:pt idx="18">
                  <c:v>1.446104035547545</c:v>
                </c:pt>
                <c:pt idx="19">
                  <c:v>1.415860355410111</c:v>
                </c:pt>
                <c:pt idx="20">
                  <c:v>1.3975402993131196</c:v>
                </c:pt>
                <c:pt idx="21">
                  <c:v>1.3608370867255497</c:v>
                </c:pt>
                <c:pt idx="22">
                  <c:v>1.3224998873237426</c:v>
                </c:pt>
                <c:pt idx="23">
                  <c:v>1.3403607735492056</c:v>
                </c:pt>
                <c:pt idx="24">
                  <c:v>1.3476245884180693</c:v>
                </c:pt>
                <c:pt idx="25">
                  <c:v>1.4075065377834004</c:v>
                </c:pt>
                <c:pt idx="26">
                  <c:v>1.4103071976807742</c:v>
                </c:pt>
                <c:pt idx="27">
                  <c:v>1.4098170488335111</c:v>
                </c:pt>
                <c:pt idx="28">
                  <c:v>1.3928806717497149</c:v>
                </c:pt>
                <c:pt idx="29">
                  <c:v>1.4100625123420969</c:v>
                </c:pt>
                <c:pt idx="30">
                  <c:v>1.4082323918674791</c:v>
                </c:pt>
                <c:pt idx="31">
                  <c:v>1.4059560558857938</c:v>
                </c:pt>
                <c:pt idx="32">
                  <c:v>1.4281273287090868</c:v>
                </c:pt>
                <c:pt idx="33">
                  <c:v>1.4598935188618787</c:v>
                </c:pt>
                <c:pt idx="34">
                  <c:v>1.4621244021187028</c:v>
                </c:pt>
                <c:pt idx="35">
                  <c:v>1.4231171287387845</c:v>
                </c:pt>
                <c:pt idx="36">
                  <c:v>1.3884957244378255</c:v>
                </c:pt>
                <c:pt idx="37">
                  <c:v>1.3592854877265006</c:v>
                </c:pt>
                <c:pt idx="38">
                  <c:v>1.3281269574681915</c:v>
                </c:pt>
                <c:pt idx="39">
                  <c:v>1.3271910545253267</c:v>
                </c:pt>
                <c:pt idx="40">
                  <c:v>1.3142770060229318</c:v>
                </c:pt>
                <c:pt idx="41">
                  <c:v>1.3033966871547928</c:v>
                </c:pt>
                <c:pt idx="42">
                  <c:v>1.3601296278601234</c:v>
                </c:pt>
                <c:pt idx="43">
                  <c:v>1.3085365236855167</c:v>
                </c:pt>
                <c:pt idx="44">
                  <c:v>1.3503191015053002</c:v>
                </c:pt>
                <c:pt idx="45">
                  <c:v>1.3340687619692855</c:v>
                </c:pt>
                <c:pt idx="46">
                  <c:v>1.3338909232207163</c:v>
                </c:pt>
                <c:pt idx="47">
                  <c:v>1.378907076813777</c:v>
                </c:pt>
                <c:pt idx="48">
                  <c:v>1.3759610269027445</c:v>
                </c:pt>
                <c:pt idx="49">
                  <c:v>1.3909456429904661</c:v>
                </c:pt>
                <c:pt idx="50">
                  <c:v>1.348560267518301</c:v>
                </c:pt>
                <c:pt idx="51">
                  <c:v>1.3013835732158749</c:v>
                </c:pt>
                <c:pt idx="52">
                  <c:v>1.3077423954866132</c:v>
                </c:pt>
                <c:pt idx="53">
                  <c:v>1.3313651346857851</c:v>
                </c:pt>
                <c:pt idx="54">
                  <c:v>1.3351233627476702</c:v>
                </c:pt>
                <c:pt idx="55">
                  <c:v>1.360399579963945</c:v>
                </c:pt>
                <c:pt idx="56">
                  <c:v>1.3474014141452628</c:v>
                </c:pt>
                <c:pt idx="57">
                  <c:v>1.4122053927123981</c:v>
                </c:pt>
                <c:pt idx="58">
                  <c:v>1.4497354271936451</c:v>
                </c:pt>
                <c:pt idx="59">
                  <c:v>1.4591070224297309</c:v>
                </c:pt>
                <c:pt idx="60">
                  <c:v>1.4524588962260212</c:v>
                </c:pt>
                <c:pt idx="61">
                  <c:v>1.4749222330041869</c:v>
                </c:pt>
                <c:pt idx="62">
                  <c:v>1.5005078683145703</c:v>
                </c:pt>
                <c:pt idx="63">
                  <c:v>1.5514298922750787</c:v>
                </c:pt>
                <c:pt idx="64">
                  <c:v>1.5419965470922339</c:v>
                </c:pt>
                <c:pt idx="65">
                  <c:v>1.5328019459155362</c:v>
                </c:pt>
                <c:pt idx="66">
                  <c:v>1.5184779422312296</c:v>
                </c:pt>
                <c:pt idx="67">
                  <c:v>1.5283836038168526</c:v>
                </c:pt>
                <c:pt idx="68">
                  <c:v>1.4759603243325174</c:v>
                </c:pt>
                <c:pt idx="69">
                  <c:v>1.4580682648528083</c:v>
                </c:pt>
                <c:pt idx="70">
                  <c:v>1.4851678735385081</c:v>
                </c:pt>
                <c:pt idx="71">
                  <c:v>1.5085385786031229</c:v>
                </c:pt>
                <c:pt idx="72">
                  <c:v>1.567288340377017</c:v>
                </c:pt>
                <c:pt idx="73">
                  <c:v>1.5921023077738352</c:v>
                </c:pt>
                <c:pt idx="74">
                  <c:v>1.5859539070809845</c:v>
                </c:pt>
                <c:pt idx="75">
                  <c:v>1.5883024861607868</c:v>
                </c:pt>
                <c:pt idx="76">
                  <c:v>1.6232742992101143</c:v>
                </c:pt>
                <c:pt idx="77">
                  <c:v>1.6451028246159163</c:v>
                </c:pt>
                <c:pt idx="78">
                  <c:v>1.639738202567772</c:v>
                </c:pt>
                <c:pt idx="79">
                  <c:v>1.6306513763396149</c:v>
                </c:pt>
                <c:pt idx="80">
                  <c:v>1.6628271847848199</c:v>
                </c:pt>
                <c:pt idx="81">
                  <c:v>1.6814296901620747</c:v>
                </c:pt>
                <c:pt idx="82">
                  <c:v>1.6963001454510425</c:v>
                </c:pt>
                <c:pt idx="83">
                  <c:v>1.6443479850225713</c:v>
                </c:pt>
                <c:pt idx="84">
                  <c:v>1.6273911833543639</c:v>
                </c:pt>
                <c:pt idx="85">
                  <c:v>1.6262815679695823</c:v>
                </c:pt>
                <c:pt idx="86">
                  <c:v>1.6478928467089093</c:v>
                </c:pt>
                <c:pt idx="87">
                  <c:v>1.6175894723870123</c:v>
                </c:pt>
                <c:pt idx="88">
                  <c:v>1.6246130027478352</c:v>
                </c:pt>
                <c:pt idx="89">
                  <c:v>1.5777339737454177</c:v>
                </c:pt>
                <c:pt idx="90">
                  <c:v>1.5429361645557746</c:v>
                </c:pt>
                <c:pt idx="91">
                  <c:v>1.4879835330040243</c:v>
                </c:pt>
                <c:pt idx="92">
                  <c:v>1.546006284525522</c:v>
                </c:pt>
                <c:pt idx="93">
                  <c:v>1.5579981277759931</c:v>
                </c:pt>
                <c:pt idx="94">
                  <c:v>1.565443428338968</c:v>
                </c:pt>
                <c:pt idx="95">
                  <c:v>1.5895207000660612</c:v>
                </c:pt>
                <c:pt idx="96">
                  <c:v>1.6191895660478384</c:v>
                </c:pt>
                <c:pt idx="97">
                  <c:v>1.5566279922979638</c:v>
                </c:pt>
                <c:pt idx="98">
                  <c:v>1.4115163438476841</c:v>
                </c:pt>
                <c:pt idx="99">
                  <c:v>1.4135018206124421</c:v>
                </c:pt>
                <c:pt idx="100">
                  <c:v>1.391160858179459</c:v>
                </c:pt>
                <c:pt idx="101">
                  <c:v>1.369451145698078</c:v>
                </c:pt>
                <c:pt idx="102">
                  <c:v>1.4788946636839084</c:v>
                </c:pt>
                <c:pt idx="103">
                  <c:v>1.5195894961776835</c:v>
                </c:pt>
                <c:pt idx="104">
                  <c:v>1.5222211316580982</c:v>
                </c:pt>
                <c:pt idx="105">
                  <c:v>1.48285898745921</c:v>
                </c:pt>
                <c:pt idx="106">
                  <c:v>1.5070945877265012</c:v>
                </c:pt>
                <c:pt idx="107">
                  <c:v>1.505172719224702</c:v>
                </c:pt>
                <c:pt idx="108">
                  <c:v>1.4942554462607296</c:v>
                </c:pt>
                <c:pt idx="109">
                  <c:v>1.4570396530488177</c:v>
                </c:pt>
                <c:pt idx="110">
                  <c:v>1.4696164234961724</c:v>
                </c:pt>
                <c:pt idx="111">
                  <c:v>1.4268503170457432</c:v>
                </c:pt>
                <c:pt idx="112">
                  <c:v>1.5112375622078478</c:v>
                </c:pt>
                <c:pt idx="113">
                  <c:v>1.4912258924889281</c:v>
                </c:pt>
                <c:pt idx="114">
                  <c:v>1.472928108733933</c:v>
                </c:pt>
                <c:pt idx="115">
                  <c:v>1.5472635959254282</c:v>
                </c:pt>
                <c:pt idx="116">
                  <c:v>1.5693913524738086</c:v>
                </c:pt>
                <c:pt idx="117">
                  <c:v>1.5390816292568508</c:v>
                </c:pt>
                <c:pt idx="118">
                  <c:v>1.5145642016117062</c:v>
                </c:pt>
                <c:pt idx="119">
                  <c:v>1.4971338766910529</c:v>
                </c:pt>
                <c:pt idx="120">
                  <c:v>1.4760638441593061</c:v>
                </c:pt>
                <c:pt idx="121">
                  <c:v>1.4653481055871698</c:v>
                </c:pt>
                <c:pt idx="122">
                  <c:v>1.4163024530574175</c:v>
                </c:pt>
                <c:pt idx="123">
                  <c:v>1.4659672933772587</c:v>
                </c:pt>
                <c:pt idx="124">
                  <c:v>1.4064928748662011</c:v>
                </c:pt>
                <c:pt idx="125">
                  <c:v>1.4239164243237565</c:v>
                </c:pt>
                <c:pt idx="126">
                  <c:v>1.422260968678108</c:v>
                </c:pt>
                <c:pt idx="127">
                  <c:v>1.4468859907194804</c:v>
                </c:pt>
                <c:pt idx="128">
                  <c:v>1.4310663877612799</c:v>
                </c:pt>
                <c:pt idx="129">
                  <c:v>1.4552760254507133</c:v>
                </c:pt>
                <c:pt idx="130">
                  <c:v>1.4332158693775354</c:v>
                </c:pt>
                <c:pt idx="131">
                  <c:v>1.3874276054649508</c:v>
                </c:pt>
                <c:pt idx="132">
                  <c:v>1.4051294145444289</c:v>
                </c:pt>
                <c:pt idx="133">
                  <c:v>1.423666996055325</c:v>
                </c:pt>
                <c:pt idx="134">
                  <c:v>1.4466555964658943</c:v>
                </c:pt>
                <c:pt idx="135">
                  <c:v>1.4324621891200922</c:v>
                </c:pt>
                <c:pt idx="136">
                  <c:v>1.437741682336654</c:v>
                </c:pt>
                <c:pt idx="137">
                  <c:v>1.4362281059652529</c:v>
                </c:pt>
                <c:pt idx="138">
                  <c:v>1.5306950788684919</c:v>
                </c:pt>
                <c:pt idx="139">
                  <c:v>1.5517345779980471</c:v>
                </c:pt>
                <c:pt idx="140">
                  <c:v>1.5118958580511825</c:v>
                </c:pt>
                <c:pt idx="141">
                  <c:v>1.4982310191842068</c:v>
                </c:pt>
                <c:pt idx="142">
                  <c:v>1.5259826687898519</c:v>
                </c:pt>
                <c:pt idx="143">
                  <c:v>1.5148373191882361</c:v>
                </c:pt>
                <c:pt idx="144">
                  <c:v>1.5208726402844854</c:v>
                </c:pt>
                <c:pt idx="145">
                  <c:v>1.5138326395404833</c:v>
                </c:pt>
                <c:pt idx="146">
                  <c:v>1.5530266673632818</c:v>
                </c:pt>
                <c:pt idx="147">
                  <c:v>1.6079376451797653</c:v>
                </c:pt>
                <c:pt idx="148">
                  <c:v>1.6891924111932917</c:v>
                </c:pt>
                <c:pt idx="149">
                  <c:v>1.7736811183081658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B-444F-BDE3-4D497BE7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'2001～'!$E$2</c:f>
              <c:strCache>
                <c:ptCount val="1"/>
                <c:pt idx="0">
                  <c:v>株式100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'2001～'!$A$3:$A$279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'2001～'!$E$3:$E$279</c:f>
              <c:numCache>
                <c:formatCode>#,##0.000_ ;[Red]\-#,##0.000\ </c:formatCode>
                <c:ptCount val="277"/>
                <c:pt idx="0">
                  <c:v>1</c:v>
                </c:pt>
                <c:pt idx="1">
                  <c:v>0.91466864133388048</c:v>
                </c:pt>
                <c:pt idx="2">
                  <c:v>0.92228769515276865</c:v>
                </c:pt>
                <c:pt idx="3">
                  <c:v>0.97271103160920613</c:v>
                </c:pt>
                <c:pt idx="4">
                  <c:v>0.94532829954076214</c:v>
                </c:pt>
                <c:pt idx="5">
                  <c:v>0.96320140072119231</c:v>
                </c:pt>
                <c:pt idx="6">
                  <c:v>0.95670733521452911</c:v>
                </c:pt>
                <c:pt idx="7">
                  <c:v>0.8521220673201928</c:v>
                </c:pt>
                <c:pt idx="8">
                  <c:v>0.78812571033784995</c:v>
                </c:pt>
                <c:pt idx="9">
                  <c:v>0.82297686393144354</c:v>
                </c:pt>
                <c:pt idx="10">
                  <c:v>0.8931966838651948</c:v>
                </c:pt>
                <c:pt idx="11">
                  <c:v>0.96108969402026978</c:v>
                </c:pt>
                <c:pt idx="12">
                  <c:v>0.96892613296482932</c:v>
                </c:pt>
                <c:pt idx="13">
                  <c:v>0.94036936793915493</c:v>
                </c:pt>
                <c:pt idx="14">
                  <c:v>0.97148924966199091</c:v>
                </c:pt>
                <c:pt idx="15">
                  <c:v>0.88364326128008974</c:v>
                </c:pt>
                <c:pt idx="16">
                  <c:v>0.84690421479621403</c:v>
                </c:pt>
                <c:pt idx="17">
                  <c:v>0.75786462338593885</c:v>
                </c:pt>
                <c:pt idx="18">
                  <c:v>0.69977882100347577</c:v>
                </c:pt>
                <c:pt idx="19">
                  <c:v>0.69643655309789809</c:v>
                </c:pt>
                <c:pt idx="20">
                  <c:v>0.63799381894563167</c:v>
                </c:pt>
                <c:pt idx="21">
                  <c:v>0.69871337782225285</c:v>
                </c:pt>
                <c:pt idx="22">
                  <c:v>0.73977812006943733</c:v>
                </c:pt>
                <c:pt idx="23">
                  <c:v>0.67403314319355456</c:v>
                </c:pt>
                <c:pt idx="24">
                  <c:v>0.66390493666405248</c:v>
                </c:pt>
                <c:pt idx="25">
                  <c:v>0.64418013437660193</c:v>
                </c:pt>
                <c:pt idx="26">
                  <c:v>0.64988644433534559</c:v>
                </c:pt>
                <c:pt idx="27">
                  <c:v>0.70866163797586856</c:v>
                </c:pt>
                <c:pt idx="28">
                  <c:v>0.74863087054206567</c:v>
                </c:pt>
                <c:pt idx="29">
                  <c:v>0.76085305755278643</c:v>
                </c:pt>
                <c:pt idx="30">
                  <c:v>0.77982833017281483</c:v>
                </c:pt>
                <c:pt idx="31">
                  <c:v>0.77057773651858386</c:v>
                </c:pt>
                <c:pt idx="32">
                  <c:v>0.72710825178992378</c:v>
                </c:pt>
                <c:pt idx="33">
                  <c:v>0.75770017888672492</c:v>
                </c:pt>
                <c:pt idx="34">
                  <c:v>0.7620033571215038</c:v>
                </c:pt>
                <c:pt idx="35">
                  <c:v>0.7861610131457839</c:v>
                </c:pt>
                <c:pt idx="36">
                  <c:v>0.78762701163825732</c:v>
                </c:pt>
                <c:pt idx="37">
                  <c:v>0.82440960592591672</c:v>
                </c:pt>
                <c:pt idx="38">
                  <c:v>0.77536553436238165</c:v>
                </c:pt>
                <c:pt idx="39">
                  <c:v>0.80859940528487795</c:v>
                </c:pt>
                <c:pt idx="40">
                  <c:v>0.8130868027620326</c:v>
                </c:pt>
                <c:pt idx="41">
                  <c:v>0.8241330629231276</c:v>
                </c:pt>
                <c:pt idx="42">
                  <c:v>0.81566108805957438</c:v>
                </c:pt>
                <c:pt idx="43">
                  <c:v>0.80191599426818261</c:v>
                </c:pt>
                <c:pt idx="44">
                  <c:v>0.81721039572728316</c:v>
                </c:pt>
                <c:pt idx="45">
                  <c:v>0.79772336146406719</c:v>
                </c:pt>
                <c:pt idx="46">
                  <c:v>0.80740568594509288</c:v>
                </c:pt>
                <c:pt idx="47">
                  <c:v>0.8313105129698618</c:v>
                </c:pt>
                <c:pt idx="48">
                  <c:v>0.82054249765487686</c:v>
                </c:pt>
                <c:pt idx="49">
                  <c:v>0.84516580280686437</c:v>
                </c:pt>
                <c:pt idx="50">
                  <c:v>0.85028568009814542</c:v>
                </c:pt>
                <c:pt idx="51">
                  <c:v>0.81515535297043085</c:v>
                </c:pt>
                <c:pt idx="52">
                  <c:v>0.8721119036413878</c:v>
                </c:pt>
                <c:pt idx="53">
                  <c:v>0.89169711375194471</c:v>
                </c:pt>
                <c:pt idx="54">
                  <c:v>0.93938006590434464</c:v>
                </c:pt>
                <c:pt idx="55">
                  <c:v>0.91484865533268034</c:v>
                </c:pt>
                <c:pt idx="56">
                  <c:v>0.94626525738321099</c:v>
                </c:pt>
                <c:pt idx="57">
                  <c:v>0.95418281857798615</c:v>
                </c:pt>
                <c:pt idx="58">
                  <c:v>1.019370413590011</c:v>
                </c:pt>
                <c:pt idx="59">
                  <c:v>1.0039811768554925</c:v>
                </c:pt>
                <c:pt idx="60">
                  <c:v>1.0243622275094977</c:v>
                </c:pt>
                <c:pt idx="61">
                  <c:v>1.0141773773227989</c:v>
                </c:pt>
                <c:pt idx="62">
                  <c:v>1.0437428909299054</c:v>
                </c:pt>
                <c:pt idx="63">
                  <c:v>1.0233284940648348</c:v>
                </c:pt>
                <c:pt idx="64">
                  <c:v>0.98287831742037335</c:v>
                </c:pt>
                <c:pt idx="65">
                  <c:v>1.0003799898308212</c:v>
                </c:pt>
                <c:pt idx="66">
                  <c:v>1.0087543970024351</c:v>
                </c:pt>
                <c:pt idx="67">
                  <c:v>1.0567983184633891</c:v>
                </c:pt>
                <c:pt idx="68">
                  <c:v>1.0916043233934285</c:v>
                </c:pt>
                <c:pt idx="69">
                  <c:v>1.115441162791865</c:v>
                </c:pt>
                <c:pt idx="70">
                  <c:v>1.1252856014865085</c:v>
                </c:pt>
                <c:pt idx="71">
                  <c:v>1.1730014490305509</c:v>
                </c:pt>
                <c:pt idx="72">
                  <c:v>1.207247787343898</c:v>
                </c:pt>
                <c:pt idx="73">
                  <c:v>1.1618569602762427</c:v>
                </c:pt>
                <c:pt idx="74">
                  <c:v>1.1683081582656314</c:v>
                </c:pt>
                <c:pt idx="75">
                  <c:v>1.2374627207557616</c:v>
                </c:pt>
                <c:pt idx="76">
                  <c:v>1.3048675498283775</c:v>
                </c:pt>
                <c:pt idx="77">
                  <c:v>1.2983700923563772</c:v>
                </c:pt>
                <c:pt idx="78">
                  <c:v>1.2094919673322091</c:v>
                </c:pt>
                <c:pt idx="79">
                  <c:v>1.2002500303125345</c:v>
                </c:pt>
                <c:pt idx="80">
                  <c:v>1.2349222983083434</c:v>
                </c:pt>
                <c:pt idx="81">
                  <c:v>1.2599203132940726</c:v>
                </c:pt>
                <c:pt idx="82">
                  <c:v>1.1641103523086391</c:v>
                </c:pt>
                <c:pt idx="83">
                  <c:v>1.1578024337482031</c:v>
                </c:pt>
                <c:pt idx="84">
                  <c:v>1.039489705413378</c:v>
                </c:pt>
                <c:pt idx="85">
                  <c:v>0.98217885170067198</c:v>
                </c:pt>
                <c:pt idx="86">
                  <c:v>0.93989974844479074</c:v>
                </c:pt>
                <c:pt idx="87">
                  <c:v>1.0262548562578162</c:v>
                </c:pt>
                <c:pt idx="88">
                  <c:v>1.0553507769689043</c:v>
                </c:pt>
                <c:pt idx="89">
                  <c:v>0.97178310954044822</c:v>
                </c:pt>
                <c:pt idx="90">
                  <c:v>0.97923241361715485</c:v>
                </c:pt>
                <c:pt idx="91">
                  <c:v>1.0024262866908713</c:v>
                </c:pt>
                <c:pt idx="92">
                  <c:v>0.88977545674099234</c:v>
                </c:pt>
                <c:pt idx="93">
                  <c:v>0.68755065567638929</c:v>
                </c:pt>
                <c:pt idx="94">
                  <c:v>0.61896803471419559</c:v>
                </c:pt>
                <c:pt idx="95">
                  <c:v>0.59352413722917086</c:v>
                </c:pt>
                <c:pt idx="96">
                  <c:v>0.53977779322535568</c:v>
                </c:pt>
                <c:pt idx="97">
                  <c:v>0.52282133461172497</c:v>
                </c:pt>
                <c:pt idx="98">
                  <c:v>0.57625543161610449</c:v>
                </c:pt>
                <c:pt idx="99">
                  <c:v>0.62949227348367909</c:v>
                </c:pt>
                <c:pt idx="100">
                  <c:v>0.64284983478448698</c:v>
                </c:pt>
                <c:pt idx="101">
                  <c:v>0.65095119415629643</c:v>
                </c:pt>
                <c:pt idx="102">
                  <c:v>0.68819167626448086</c:v>
                </c:pt>
                <c:pt idx="103">
                  <c:v>0.70061159267403927</c:v>
                </c:pt>
                <c:pt idx="104">
                  <c:v>0.70128947451223522</c:v>
                </c:pt>
                <c:pt idx="105">
                  <c:v>0.6907922560556764</c:v>
                </c:pt>
                <c:pt idx="106">
                  <c:v>0.70183317445743076</c:v>
                </c:pt>
                <c:pt idx="107">
                  <c:v>0.76973133657686943</c:v>
                </c:pt>
                <c:pt idx="108">
                  <c:v>0.72119897571392722</c:v>
                </c:pt>
                <c:pt idx="109">
                  <c:v>0.73168269528450935</c:v>
                </c:pt>
                <c:pt idx="110">
                  <c:v>0.81599571328433818</c:v>
                </c:pt>
                <c:pt idx="111">
                  <c:v>0.83206975148437301</c:v>
                </c:pt>
                <c:pt idx="112">
                  <c:v>0.74457640171891215</c:v>
                </c:pt>
                <c:pt idx="113">
                  <c:v>0.68363828062710663</c:v>
                </c:pt>
                <c:pt idx="114">
                  <c:v>0.71548215264624382</c:v>
                </c:pt>
                <c:pt idx="115">
                  <c:v>0.66501334879692031</c:v>
                </c:pt>
                <c:pt idx="116">
                  <c:v>0.71833592299412785</c:v>
                </c:pt>
                <c:pt idx="117">
                  <c:v>0.71815543112674007</c:v>
                </c:pt>
                <c:pt idx="118">
                  <c:v>0.74772994940099724</c:v>
                </c:pt>
                <c:pt idx="119">
                  <c:v>0.77368240500639129</c:v>
                </c:pt>
                <c:pt idx="120">
                  <c:v>0.80089852097846137</c:v>
                </c:pt>
                <c:pt idx="121">
                  <c:v>0.82530889149411923</c:v>
                </c:pt>
                <c:pt idx="122">
                  <c:v>0.83946830456455868</c:v>
                </c:pt>
                <c:pt idx="123">
                  <c:v>0.84416283868944642</c:v>
                </c:pt>
                <c:pt idx="124">
                  <c:v>0.83779327237622081</c:v>
                </c:pt>
                <c:pt idx="125">
                  <c:v>0.81372212995163329</c:v>
                </c:pt>
                <c:pt idx="126">
                  <c:v>0.75965425296991218</c:v>
                </c:pt>
                <c:pt idx="127">
                  <c:v>0.71707598955161977</c:v>
                </c:pt>
                <c:pt idx="128">
                  <c:v>0.67058515272349861</c:v>
                </c:pt>
                <c:pt idx="129">
                  <c:v>0.75507538648596972</c:v>
                </c:pt>
                <c:pt idx="130">
                  <c:v>0.74666380835130763</c:v>
                </c:pt>
                <c:pt idx="131">
                  <c:v>0.74885092992855329</c:v>
                </c:pt>
                <c:pt idx="132">
                  <c:v>0.77478286333218283</c:v>
                </c:pt>
                <c:pt idx="133">
                  <c:v>0.86164819008433091</c:v>
                </c:pt>
                <c:pt idx="134">
                  <c:v>0.90720722869829717</c:v>
                </c:pt>
                <c:pt idx="135">
                  <c:v>0.86873898001506</c:v>
                </c:pt>
                <c:pt idx="136">
                  <c:v>0.80189093456892779</c:v>
                </c:pt>
                <c:pt idx="137">
                  <c:v>0.85006297710656242</c:v>
                </c:pt>
                <c:pt idx="138">
                  <c:v>0.84393390627507925</c:v>
                </c:pt>
                <c:pt idx="139">
                  <c:v>0.86581457933738737</c:v>
                </c:pt>
                <c:pt idx="140">
                  <c:v>0.88286287933464924</c:v>
                </c:pt>
                <c:pt idx="141">
                  <c:v>0.88725138371076151</c:v>
                </c:pt>
                <c:pt idx="142">
                  <c:v>0.92249401807144371</c:v>
                </c:pt>
                <c:pt idx="143">
                  <c:v>0.97933813933736935</c:v>
                </c:pt>
                <c:pt idx="144">
                  <c:v>1.0892029661149987</c:v>
                </c:pt>
                <c:pt idx="145">
                  <c:v>1.1137390043480384</c:v>
                </c:pt>
                <c:pt idx="146">
                  <c:v>1.1762375070358544</c:v>
                </c:pt>
                <c:pt idx="147">
                  <c:v>1.2398856930222366</c:v>
                </c:pt>
                <c:pt idx="148">
                  <c:v>1.3086167629597041</c:v>
                </c:pt>
                <c:pt idx="149">
                  <c:v>1.2738237263011809</c:v>
                </c:pt>
                <c:pt idx="150">
                  <c:v>1.3216274457638368</c:v>
                </c:pt>
                <c:pt idx="151">
                  <c:v>1.2871544782725539</c:v>
                </c:pt>
                <c:pt idx="152">
                  <c:v>1.3283289603360933</c:v>
                </c:pt>
                <c:pt idx="153">
                  <c:v>1.391369175757089</c:v>
                </c:pt>
                <c:pt idx="154">
                  <c:v>1.4929573370713416</c:v>
                </c:pt>
                <c:pt idx="155">
                  <c:v>1.5739531856353179</c:v>
                </c:pt>
                <c:pt idx="156">
                  <c:v>1.4723443551521691</c:v>
                </c:pt>
                <c:pt idx="157">
                  <c:v>1.5362270700252332</c:v>
                </c:pt>
                <c:pt idx="158">
                  <c:v>1.5702891503257344</c:v>
                </c:pt>
                <c:pt idx="159">
                  <c:v>1.5673324669200146</c:v>
                </c:pt>
                <c:pt idx="160">
                  <c:v>1.5969102144137972</c:v>
                </c:pt>
                <c:pt idx="161">
                  <c:v>1.622209829847473</c:v>
                </c:pt>
                <c:pt idx="162">
                  <c:v>1.6233687337556943</c:v>
                </c:pt>
                <c:pt idx="163">
                  <c:v>1.709004526720652</c:v>
                </c:pt>
                <c:pt idx="164">
                  <c:v>1.7755716368303589</c:v>
                </c:pt>
                <c:pt idx="165">
                  <c:v>1.8630693167163759</c:v>
                </c:pt>
                <c:pt idx="166">
                  <c:v>2.0206738420904302</c:v>
                </c:pt>
                <c:pt idx="167">
                  <c:v>2.0337662404231387</c:v>
                </c:pt>
                <c:pt idx="168">
                  <c:v>1.9357894028082792</c:v>
                </c:pt>
                <c:pt idx="169">
                  <c:v>2.0831276987783487</c:v>
                </c:pt>
                <c:pt idx="170">
                  <c:v>2.0606461375237859</c:v>
                </c:pt>
                <c:pt idx="171">
                  <c:v>2.0669079868474065</c:v>
                </c:pt>
                <c:pt idx="172">
                  <c:v>2.1771618482459365</c:v>
                </c:pt>
                <c:pt idx="173">
                  <c:v>2.1071456097979504</c:v>
                </c:pt>
                <c:pt idx="174">
                  <c:v>2.1764098192356349</c:v>
                </c:pt>
                <c:pt idx="175">
                  <c:v>2.000538756259405</c:v>
                </c:pt>
                <c:pt idx="176">
                  <c:v>1.9288271712490708</c:v>
                </c:pt>
                <c:pt idx="177">
                  <c:v>2.1049710588694901</c:v>
                </c:pt>
                <c:pt idx="178">
                  <c:v>2.1544657835034529</c:v>
                </c:pt>
                <c:pt idx="179">
                  <c:v>2.072590361901355</c:v>
                </c:pt>
                <c:pt idx="180">
                  <c:v>1.9816945215177226</c:v>
                </c:pt>
                <c:pt idx="181">
                  <c:v>1.842158971150192</c:v>
                </c:pt>
                <c:pt idx="182">
                  <c:v>1.9653800103769166</c:v>
                </c:pt>
                <c:pt idx="183">
                  <c:v>1.8641501495202346</c:v>
                </c:pt>
                <c:pt idx="184">
                  <c:v>1.9748861888897902</c:v>
                </c:pt>
                <c:pt idx="185">
                  <c:v>1.8470868913345246</c:v>
                </c:pt>
                <c:pt idx="186">
                  <c:v>1.8929264942605313</c:v>
                </c:pt>
                <c:pt idx="187">
                  <c:v>1.9210334907234852</c:v>
                </c:pt>
                <c:pt idx="188">
                  <c:v>1.8825633472462144</c:v>
                </c:pt>
                <c:pt idx="189">
                  <c:v>1.911698549206069</c:v>
                </c:pt>
                <c:pt idx="190">
                  <c:v>2.1646515704929121</c:v>
                </c:pt>
                <c:pt idx="191">
                  <c:v>2.2543089729549348</c:v>
                </c:pt>
                <c:pt idx="192">
                  <c:v>2.2166762698341698</c:v>
                </c:pt>
                <c:pt idx="193">
                  <c:v>2.3040833291555525</c:v>
                </c:pt>
                <c:pt idx="194">
                  <c:v>2.2787381363290513</c:v>
                </c:pt>
                <c:pt idx="195">
                  <c:v>2.3052424629816786</c:v>
                </c:pt>
                <c:pt idx="196">
                  <c:v>2.321334148508019</c:v>
                </c:pt>
                <c:pt idx="197">
                  <c:v>2.3695688558470605</c:v>
                </c:pt>
                <c:pt idx="198">
                  <c:v>2.3730919825870367</c:v>
                </c:pt>
                <c:pt idx="199">
                  <c:v>2.3740972774408702</c:v>
                </c:pt>
                <c:pt idx="200">
                  <c:v>2.4783797132485965</c:v>
                </c:pt>
                <c:pt idx="201">
                  <c:v>2.5621449495841762</c:v>
                </c:pt>
                <c:pt idx="202">
                  <c:v>2.6151588801815944</c:v>
                </c:pt>
                <c:pt idx="203">
                  <c:v>2.6477601590359283</c:v>
                </c:pt>
                <c:pt idx="204">
                  <c:v>2.7123947099685815</c:v>
                </c:pt>
                <c:pt idx="205">
                  <c:v>2.5526025076077525</c:v>
                </c:pt>
                <c:pt idx="206">
                  <c:v>2.4781686553735245</c:v>
                </c:pt>
                <c:pt idx="207">
                  <c:v>2.5595500988062057</c:v>
                </c:pt>
                <c:pt idx="208">
                  <c:v>2.6087227666100925</c:v>
                </c:pt>
                <c:pt idx="209">
                  <c:v>2.6694048046877934</c:v>
                </c:pt>
                <c:pt idx="210">
                  <c:v>2.7987704937127948</c:v>
                </c:pt>
                <c:pt idx="211">
                  <c:v>2.8682638136385177</c:v>
                </c:pt>
                <c:pt idx="212">
                  <c:v>2.9537038752363198</c:v>
                </c:pt>
                <c:pt idx="213">
                  <c:v>2.7336630629597116</c:v>
                </c:pt>
                <c:pt idx="214">
                  <c:v>2.8024609150323747</c:v>
                </c:pt>
                <c:pt idx="215">
                  <c:v>2.4617947758229306</c:v>
                </c:pt>
                <c:pt idx="216">
                  <c:v>2.6423238579032597</c:v>
                </c:pt>
                <c:pt idx="217">
                  <c:v>2.7897891145408158</c:v>
                </c:pt>
                <c:pt idx="218">
                  <c:v>2.8304640945445514</c:v>
                </c:pt>
                <c:pt idx="219">
                  <c:v>2.9602127452020084</c:v>
                </c:pt>
                <c:pt idx="220">
                  <c:v>2.6937189496009335</c:v>
                </c:pt>
                <c:pt idx="221">
                  <c:v>2.8734418984795731</c:v>
                </c:pt>
                <c:pt idx="222">
                  <c:v>2.9379780323764937</c:v>
                </c:pt>
                <c:pt idx="223">
                  <c:v>2.8262900490252374</c:v>
                </c:pt>
                <c:pt idx="224">
                  <c:v>2.9271174751044948</c:v>
                </c:pt>
                <c:pt idx="225">
                  <c:v>2.9894089042592964</c:v>
                </c:pt>
                <c:pt idx="226">
                  <c:v>3.1406535054459406</c:v>
                </c:pt>
                <c:pt idx="227">
                  <c:v>3.2088570837489203</c:v>
                </c:pt>
                <c:pt idx="228">
                  <c:v>3.2008060903738444</c:v>
                </c:pt>
                <c:pt idx="229">
                  <c:v>2.9289181637397279</c:v>
                </c:pt>
                <c:pt idx="230">
                  <c:v>2.5543296675951281</c:v>
                </c:pt>
                <c:pt idx="231">
                  <c:v>2.8721315719911655</c:v>
                </c:pt>
                <c:pt idx="232">
                  <c:v>3.0257696055016057</c:v>
                </c:pt>
                <c:pt idx="233">
                  <c:v>3.0902419344747991</c:v>
                </c:pt>
                <c:pt idx="234">
                  <c:v>3.2027775363326705</c:v>
                </c:pt>
                <c:pt idx="235">
                  <c:v>3.4333168744421632</c:v>
                </c:pt>
                <c:pt idx="236">
                  <c:v>3.2891362376273148</c:v>
                </c:pt>
                <c:pt idx="237">
                  <c:v>3.1770762074326466</c:v>
                </c:pt>
                <c:pt idx="238">
                  <c:v>3.5123868517352226</c:v>
                </c:pt>
                <c:pt idx="239">
                  <c:v>3.6114030165621434</c:v>
                </c:pt>
                <c:pt idx="240">
                  <c:v>3.6248051242317567</c:v>
                </c:pt>
                <c:pt idx="241">
                  <c:v>3.7923637172152311</c:v>
                </c:pt>
                <c:pt idx="242">
                  <c:v>4.1114719457248396</c:v>
                </c:pt>
                <c:pt idx="243">
                  <c:v>4.2749517238330519</c:v>
                </c:pt>
                <c:pt idx="244">
                  <c:v>4.3154457787319354</c:v>
                </c:pt>
                <c:pt idx="245">
                  <c:v>4.4790841776540589</c:v>
                </c:pt>
                <c:pt idx="246">
                  <c:v>4.5276990970778961</c:v>
                </c:pt>
                <c:pt idx="247">
                  <c:v>4.6789757677550003</c:v>
                </c:pt>
                <c:pt idx="248">
                  <c:v>4.5120475352835454</c:v>
                </c:pt>
                <c:pt idx="249">
                  <c:v>4.9466263952982299</c:v>
                </c:pt>
                <c:pt idx="250">
                  <c:v>4.8748631242918901</c:v>
                </c:pt>
                <c:pt idx="251">
                  <c:v>5.1811298377316737</c:v>
                </c:pt>
                <c:pt idx="252">
                  <c:v>4.9138766724276346</c:v>
                </c:pt>
                <c:pt idx="253">
                  <c:v>4.762188984723756</c:v>
                </c:pt>
                <c:pt idx="254">
                  <c:v>5.2254965441772185</c:v>
                </c:pt>
                <c:pt idx="255">
                  <c:v>5.0901393013758254</c:v>
                </c:pt>
                <c:pt idx="256">
                  <c:v>5.0543050111538479</c:v>
                </c:pt>
                <c:pt idx="257">
                  <c:v>4.8911574558536932</c:v>
                </c:pt>
                <c:pt idx="258">
                  <c:v>5.2421731832324951</c:v>
                </c:pt>
                <c:pt idx="259">
                  <c:v>5.2462280145144655</c:v>
                </c:pt>
                <c:pt idx="260">
                  <c:v>4.9615135120645562</c:v>
                </c:pt>
                <c:pt idx="261">
                  <c:v>5.5099279554722234</c:v>
                </c:pt>
                <c:pt idx="262">
                  <c:v>5.4000247756830184</c:v>
                </c:pt>
                <c:pt idx="263">
                  <c:v>4.8337769266467374</c:v>
                </c:pt>
                <c:pt idx="264">
                  <c:v>5.0975354434737365</c:v>
                </c:pt>
                <c:pt idx="265">
                  <c:v>5.206733333407116</c:v>
                </c:pt>
                <c:pt idx="266">
                  <c:v>5.2627494170572371</c:v>
                </c:pt>
                <c:pt idx="267">
                  <c:v>5.4853702932347508</c:v>
                </c:pt>
                <c:pt idx="268">
                  <c:v>5.6329168921223989</c:v>
                </c:pt>
                <c:pt idx="269">
                  <c:v>6.2197372642887547</c:v>
                </c:pt>
                <c:pt idx="270">
                  <c:v>6.328801578230439</c:v>
                </c:pt>
                <c:pt idx="271">
                  <c:v>6.3703026383920456</c:v>
                </c:pt>
                <c:pt idx="272">
                  <c:v>6.2258190193677176</c:v>
                </c:pt>
                <c:pt idx="273">
                  <c:v>6.1895877384636657</c:v>
                </c:pt>
                <c:pt idx="274">
                  <c:v>6.5998700021620627</c:v>
                </c:pt>
                <c:pt idx="275">
                  <c:v>6.5677343584600338</c:v>
                </c:pt>
                <c:pt idx="276">
                  <c:v>6.9536312518338628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C-4D47-858B-04EF9BC512B2}"/>
            </c:ext>
          </c:extLst>
        </c:ser>
        <c:ser>
          <c:idx val="2"/>
          <c:order val="1"/>
          <c:tx>
            <c:strRef>
              <c:f>'2001～'!$F$2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'2001～'!$A$3:$A$279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'2001～'!$F$3:$F$279</c:f>
              <c:numCache>
                <c:formatCode>#,##0.000_ ;[Red]\-#,##0.000\ </c:formatCode>
                <c:ptCount val="277"/>
                <c:pt idx="0">
                  <c:v>1</c:v>
                </c:pt>
                <c:pt idx="1">
                  <c:v>0.93980151021810632</c:v>
                </c:pt>
                <c:pt idx="2">
                  <c:v>0.96631069456003837</c:v>
                </c:pt>
                <c:pt idx="3">
                  <c:v>0.9971435911606803</c:v>
                </c:pt>
                <c:pt idx="4">
                  <c:v>0.96889954375119491</c:v>
                </c:pt>
                <c:pt idx="5">
                  <c:v>0.99485070235821249</c:v>
                </c:pt>
                <c:pt idx="6">
                  <c:v>0.99694300846176742</c:v>
                </c:pt>
                <c:pt idx="7">
                  <c:v>0.90762060203551198</c:v>
                </c:pt>
                <c:pt idx="8">
                  <c:v>0.86442185506290059</c:v>
                </c:pt>
                <c:pt idx="9">
                  <c:v>0.90316723442202262</c:v>
                </c:pt>
                <c:pt idx="10">
                  <c:v>0.95414627313489397</c:v>
                </c:pt>
                <c:pt idx="11">
                  <c:v>1.022090583363505</c:v>
                </c:pt>
                <c:pt idx="12">
                  <c:v>1.0374182875594078</c:v>
                </c:pt>
                <c:pt idx="13">
                  <c:v>1.0157516243631559</c:v>
                </c:pt>
                <c:pt idx="14">
                  <c:v>1.0325982998892145</c:v>
                </c:pt>
                <c:pt idx="15">
                  <c:v>0.9627805424478495</c:v>
                </c:pt>
                <c:pt idx="16">
                  <c:v>0.92734617779239592</c:v>
                </c:pt>
                <c:pt idx="17">
                  <c:v>0.85233559192279107</c:v>
                </c:pt>
                <c:pt idx="18">
                  <c:v>0.81260592376987484</c:v>
                </c:pt>
                <c:pt idx="19">
                  <c:v>0.81165874411225225</c:v>
                </c:pt>
                <c:pt idx="20">
                  <c:v>0.78068318495656441</c:v>
                </c:pt>
                <c:pt idx="21">
                  <c:v>0.82682414816725336</c:v>
                </c:pt>
                <c:pt idx="22">
                  <c:v>0.85751747122990529</c:v>
                </c:pt>
                <c:pt idx="23">
                  <c:v>0.80457254453415938</c:v>
                </c:pt>
                <c:pt idx="24">
                  <c:v>0.80066528402271508</c:v>
                </c:pt>
                <c:pt idx="25">
                  <c:v>0.78547876042500175</c:v>
                </c:pt>
                <c:pt idx="26">
                  <c:v>0.78926976975769825</c:v>
                </c:pt>
                <c:pt idx="27">
                  <c:v>0.8381112768865524</c:v>
                </c:pt>
                <c:pt idx="28">
                  <c:v>0.87490831583147466</c:v>
                </c:pt>
                <c:pt idx="29">
                  <c:v>0.88455392064962535</c:v>
                </c:pt>
                <c:pt idx="30">
                  <c:v>0.89041061974438973</c:v>
                </c:pt>
                <c:pt idx="31">
                  <c:v>0.87603955328113536</c:v>
                </c:pt>
                <c:pt idx="32">
                  <c:v>0.83716608145788918</c:v>
                </c:pt>
                <c:pt idx="33">
                  <c:v>0.85342037518478464</c:v>
                </c:pt>
                <c:pt idx="34">
                  <c:v>0.85644682304768205</c:v>
                </c:pt>
                <c:pt idx="35">
                  <c:v>0.87179245401990002</c:v>
                </c:pt>
                <c:pt idx="36">
                  <c:v>0.87055597805749541</c:v>
                </c:pt>
                <c:pt idx="37">
                  <c:v>0.91032333164781454</c:v>
                </c:pt>
                <c:pt idx="38">
                  <c:v>0.86246337900695802</c:v>
                </c:pt>
                <c:pt idx="39">
                  <c:v>0.89635938787463121</c:v>
                </c:pt>
                <c:pt idx="40">
                  <c:v>0.89623603233695781</c:v>
                </c:pt>
                <c:pt idx="41">
                  <c:v>0.90448254596275113</c:v>
                </c:pt>
                <c:pt idx="42">
                  <c:v>0.90779341040375239</c:v>
                </c:pt>
                <c:pt idx="43">
                  <c:v>0.89685208116697812</c:v>
                </c:pt>
                <c:pt idx="44">
                  <c:v>0.91154003852930598</c:v>
                </c:pt>
                <c:pt idx="45">
                  <c:v>0.88782473814166241</c:v>
                </c:pt>
                <c:pt idx="46">
                  <c:v>0.88495777370703843</c:v>
                </c:pt>
                <c:pt idx="47">
                  <c:v>0.90425161580082947</c:v>
                </c:pt>
                <c:pt idx="48">
                  <c:v>0.90124734209132784</c:v>
                </c:pt>
                <c:pt idx="49">
                  <c:v>0.92052170228581742</c:v>
                </c:pt>
                <c:pt idx="50">
                  <c:v>0.92978834525854426</c:v>
                </c:pt>
                <c:pt idx="51">
                  <c:v>0.90064992910802733</c:v>
                </c:pt>
                <c:pt idx="52">
                  <c:v>0.957280579835739</c:v>
                </c:pt>
                <c:pt idx="53">
                  <c:v>0.98002708362017876</c:v>
                </c:pt>
                <c:pt idx="54">
                  <c:v>1.0178013537109849</c:v>
                </c:pt>
                <c:pt idx="55">
                  <c:v>0.99797546119044411</c:v>
                </c:pt>
                <c:pt idx="56">
                  <c:v>1.0263607299625683</c:v>
                </c:pt>
                <c:pt idx="57">
                  <c:v>1.0377920670851148</c:v>
                </c:pt>
                <c:pt idx="58">
                  <c:v>1.0976155832178542</c:v>
                </c:pt>
                <c:pt idx="59">
                  <c:v>1.0840483421450466</c:v>
                </c:pt>
                <c:pt idx="60">
                  <c:v>1.0973600743016054</c:v>
                </c:pt>
                <c:pt idx="61">
                  <c:v>1.0866461120776159</c:v>
                </c:pt>
                <c:pt idx="62">
                  <c:v>1.110946965850331</c:v>
                </c:pt>
                <c:pt idx="63">
                  <c:v>1.0843810328550536</c:v>
                </c:pt>
                <c:pt idx="64">
                  <c:v>1.0502020239249805</c:v>
                </c:pt>
                <c:pt idx="65">
                  <c:v>1.0691464904201176</c:v>
                </c:pt>
                <c:pt idx="66">
                  <c:v>1.0804449225332138</c:v>
                </c:pt>
                <c:pt idx="67">
                  <c:v>1.1290912774947273</c:v>
                </c:pt>
                <c:pt idx="68">
                  <c:v>1.1605232724190819</c:v>
                </c:pt>
                <c:pt idx="69">
                  <c:v>1.1770808570824485</c:v>
                </c:pt>
                <c:pt idx="70">
                  <c:v>1.1849684196362256</c:v>
                </c:pt>
                <c:pt idx="71">
                  <c:v>1.2282636583208819</c:v>
                </c:pt>
                <c:pt idx="72">
                  <c:v>1.2586349370171868</c:v>
                </c:pt>
                <c:pt idx="73">
                  <c:v>1.2234400469716207</c:v>
                </c:pt>
                <c:pt idx="74">
                  <c:v>1.2263275286176765</c:v>
                </c:pt>
                <c:pt idx="75">
                  <c:v>1.2851015089374593</c:v>
                </c:pt>
                <c:pt idx="76">
                  <c:v>1.3396490379881685</c:v>
                </c:pt>
                <c:pt idx="77">
                  <c:v>1.3379685911395602</c:v>
                </c:pt>
                <c:pt idx="78">
                  <c:v>1.2601560100033042</c:v>
                </c:pt>
                <c:pt idx="79">
                  <c:v>1.2495839780970615</c:v>
                </c:pt>
                <c:pt idx="80">
                  <c:v>1.2753499476925048</c:v>
                </c:pt>
                <c:pt idx="81">
                  <c:v>1.2987383416254092</c:v>
                </c:pt>
                <c:pt idx="82">
                  <c:v>1.2203748189414201</c:v>
                </c:pt>
                <c:pt idx="83">
                  <c:v>1.2171518128631191</c:v>
                </c:pt>
                <c:pt idx="84">
                  <c:v>1.1183524667459182</c:v>
                </c:pt>
                <c:pt idx="85">
                  <c:v>1.067898331589592</c:v>
                </c:pt>
                <c:pt idx="86">
                  <c:v>1.0243908238002513</c:v>
                </c:pt>
                <c:pt idx="87">
                  <c:v>1.1016144814044195</c:v>
                </c:pt>
                <c:pt idx="88">
                  <c:v>1.1260110380274844</c:v>
                </c:pt>
                <c:pt idx="89">
                  <c:v>1.0649337732120077</c:v>
                </c:pt>
                <c:pt idx="90">
                  <c:v>1.075690075942239</c:v>
                </c:pt>
                <c:pt idx="91">
                  <c:v>1.0994553054797065</c:v>
                </c:pt>
                <c:pt idx="92">
                  <c:v>1.0015353835005634</c:v>
                </c:pt>
                <c:pt idx="93">
                  <c:v>0.81871170694715056</c:v>
                </c:pt>
                <c:pt idx="94">
                  <c:v>0.76770101768005838</c:v>
                </c:pt>
                <c:pt idx="95">
                  <c:v>0.74382155077072554</c:v>
                </c:pt>
                <c:pt idx="96">
                  <c:v>0.69885077661789197</c:v>
                </c:pt>
                <c:pt idx="97">
                  <c:v>0.70963065793318658</c:v>
                </c:pt>
                <c:pt idx="98">
                  <c:v>0.75844330040292052</c:v>
                </c:pt>
                <c:pt idx="99">
                  <c:v>0.79893593677479013</c:v>
                </c:pt>
                <c:pt idx="100">
                  <c:v>0.80050316258168852</c:v>
                </c:pt>
                <c:pt idx="101">
                  <c:v>0.81178249948966785</c:v>
                </c:pt>
                <c:pt idx="102">
                  <c:v>0.83930024113709245</c:v>
                </c:pt>
                <c:pt idx="103">
                  <c:v>0.84627126966875954</c:v>
                </c:pt>
                <c:pt idx="104">
                  <c:v>0.83878955159067092</c:v>
                </c:pt>
                <c:pt idx="105">
                  <c:v>0.83361683611430037</c:v>
                </c:pt>
                <c:pt idx="106">
                  <c:v>0.83271575832115585</c:v>
                </c:pt>
                <c:pt idx="107">
                  <c:v>0.90175709164411533</c:v>
                </c:pt>
                <c:pt idx="108">
                  <c:v>0.86106137000393534</c:v>
                </c:pt>
                <c:pt idx="109">
                  <c:v>0.86499567533810751</c:v>
                </c:pt>
                <c:pt idx="110">
                  <c:v>0.9441900655079668</c:v>
                </c:pt>
                <c:pt idx="111">
                  <c:v>0.96099636323073456</c:v>
                </c:pt>
                <c:pt idx="112">
                  <c:v>0.88886893587124449</c:v>
                </c:pt>
                <c:pt idx="113">
                  <c:v>0.83790152010271401</c:v>
                </c:pt>
                <c:pt idx="114">
                  <c:v>0.85804218082277617</c:v>
                </c:pt>
                <c:pt idx="115">
                  <c:v>0.81566689932902459</c:v>
                </c:pt>
                <c:pt idx="116">
                  <c:v>0.85335819008653813</c:v>
                </c:pt>
                <c:pt idx="117">
                  <c:v>0.84269285314873477</c:v>
                </c:pt>
                <c:pt idx="118">
                  <c:v>0.87553664782405305</c:v>
                </c:pt>
                <c:pt idx="119">
                  <c:v>0.88223199383421314</c:v>
                </c:pt>
                <c:pt idx="120">
                  <c:v>0.90638486943408036</c:v>
                </c:pt>
                <c:pt idx="121">
                  <c:v>0.92433722550183162</c:v>
                </c:pt>
                <c:pt idx="122">
                  <c:v>0.94024371047820698</c:v>
                </c:pt>
                <c:pt idx="123">
                  <c:v>0.94036818539661071</c:v>
                </c:pt>
                <c:pt idx="124">
                  <c:v>0.94078875394604866</c:v>
                </c:pt>
                <c:pt idx="125">
                  <c:v>0.9179991416928035</c:v>
                </c:pt>
                <c:pt idx="126">
                  <c:v>0.86761761838485163</c:v>
                </c:pt>
                <c:pt idx="127">
                  <c:v>0.83948445102501834</c:v>
                </c:pt>
                <c:pt idx="128">
                  <c:v>0.80859629167286784</c:v>
                </c:pt>
                <c:pt idx="129">
                  <c:v>0.87689955690042876</c:v>
                </c:pt>
                <c:pt idx="130">
                  <c:v>0.86754358739370441</c:v>
                </c:pt>
                <c:pt idx="131">
                  <c:v>0.87031742139314505</c:v>
                </c:pt>
                <c:pt idx="132">
                  <c:v>0.88944141072069072</c:v>
                </c:pt>
                <c:pt idx="133">
                  <c:v>0.97487220761513993</c:v>
                </c:pt>
                <c:pt idx="134">
                  <c:v>1.0135586097440714</c:v>
                </c:pt>
                <c:pt idx="135">
                  <c:v>0.9761541585476543</c:v>
                </c:pt>
                <c:pt idx="136">
                  <c:v>0.92308432077033631</c:v>
                </c:pt>
                <c:pt idx="137">
                  <c:v>0.96517155627074103</c:v>
                </c:pt>
                <c:pt idx="138">
                  <c:v>0.95818187693862178</c:v>
                </c:pt>
                <c:pt idx="139">
                  <c:v>0.97588814873936147</c:v>
                </c:pt>
                <c:pt idx="140">
                  <c:v>0.98716290474886548</c:v>
                </c:pt>
                <c:pt idx="141">
                  <c:v>0.99886913407152411</c:v>
                </c:pt>
                <c:pt idx="142">
                  <c:v>1.0370903472459352</c:v>
                </c:pt>
                <c:pt idx="143">
                  <c:v>1.0971686151859112</c:v>
                </c:pt>
                <c:pt idx="144">
                  <c:v>1.1977067306074729</c:v>
                </c:pt>
                <c:pt idx="145">
                  <c:v>1.2213972971326117</c:v>
                </c:pt>
                <c:pt idx="146">
                  <c:v>1.2755116067879968</c:v>
                </c:pt>
                <c:pt idx="147">
                  <c:v>1.3408104024896981</c:v>
                </c:pt>
                <c:pt idx="148">
                  <c:v>1.3976635071624732</c:v>
                </c:pt>
                <c:pt idx="149">
                  <c:v>1.35966502666792</c:v>
                </c:pt>
                <c:pt idx="150">
                  <c:v>1.3909241696094654</c:v>
                </c:pt>
                <c:pt idx="151">
                  <c:v>1.3642047368395565</c:v>
                </c:pt>
                <c:pt idx="152">
                  <c:v>1.3991074912660988</c:v>
                </c:pt>
                <c:pt idx="153">
                  <c:v>1.4502236988761852</c:v>
                </c:pt>
                <c:pt idx="154">
                  <c:v>1.5416181169748584</c:v>
                </c:pt>
                <c:pt idx="155">
                  <c:v>1.6118194803514378</c:v>
                </c:pt>
                <c:pt idx="156">
                  <c:v>1.528393022636068</c:v>
                </c:pt>
                <c:pt idx="157">
                  <c:v>1.5775989750929484</c:v>
                </c:pt>
                <c:pt idx="158">
                  <c:v>1.6082199185741746</c:v>
                </c:pt>
                <c:pt idx="159">
                  <c:v>1.6056384218708522</c:v>
                </c:pt>
                <c:pt idx="160">
                  <c:v>1.6307616767784414</c:v>
                </c:pt>
                <c:pt idx="161">
                  <c:v>1.6479167126610563</c:v>
                </c:pt>
                <c:pt idx="162">
                  <c:v>1.6540316900134377</c:v>
                </c:pt>
                <c:pt idx="163">
                  <c:v>1.7284870392083236</c:v>
                </c:pt>
                <c:pt idx="164">
                  <c:v>1.7992164963822517</c:v>
                </c:pt>
                <c:pt idx="165">
                  <c:v>1.8808898567655772</c:v>
                </c:pt>
                <c:pt idx="166">
                  <c:v>2.0298899346320578</c:v>
                </c:pt>
                <c:pt idx="167">
                  <c:v>2.0448352125477633</c:v>
                </c:pt>
                <c:pt idx="168">
                  <c:v>1.9723180758547136</c:v>
                </c:pt>
                <c:pt idx="169">
                  <c:v>2.087016248263609</c:v>
                </c:pt>
                <c:pt idx="170">
                  <c:v>2.0752810709970584</c:v>
                </c:pt>
                <c:pt idx="171">
                  <c:v>2.0746489040374918</c:v>
                </c:pt>
                <c:pt idx="172">
                  <c:v>2.1769883112471016</c:v>
                </c:pt>
                <c:pt idx="173">
                  <c:v>2.1115176787016781</c:v>
                </c:pt>
                <c:pt idx="174">
                  <c:v>2.1734029732569269</c:v>
                </c:pt>
                <c:pt idx="175">
                  <c:v>2.0289489690815543</c:v>
                </c:pt>
                <c:pt idx="176">
                  <c:v>1.972682562329819</c:v>
                </c:pt>
                <c:pt idx="177">
                  <c:v>2.1082607762876977</c:v>
                </c:pt>
                <c:pt idx="178">
                  <c:v>2.1547977024181861</c:v>
                </c:pt>
                <c:pt idx="179">
                  <c:v>2.079516241617533</c:v>
                </c:pt>
                <c:pt idx="180">
                  <c:v>2.0217984848183796</c:v>
                </c:pt>
                <c:pt idx="181">
                  <c:v>1.8836488036675376</c:v>
                </c:pt>
                <c:pt idx="182">
                  <c:v>1.9802195558071374</c:v>
                </c:pt>
                <c:pt idx="183">
                  <c:v>1.878207738264515</c:v>
                </c:pt>
                <c:pt idx="184">
                  <c:v>1.9809346187319681</c:v>
                </c:pt>
                <c:pt idx="185">
                  <c:v>1.8599122908217089</c:v>
                </c:pt>
                <c:pt idx="186">
                  <c:v>1.8917418440945553</c:v>
                </c:pt>
                <c:pt idx="187">
                  <c:v>1.9186129706386215</c:v>
                </c:pt>
                <c:pt idx="188">
                  <c:v>1.8798281594742396</c:v>
                </c:pt>
                <c:pt idx="189">
                  <c:v>1.9140472338295453</c:v>
                </c:pt>
                <c:pt idx="190">
                  <c:v>2.1354866796193903</c:v>
                </c:pt>
                <c:pt idx="191">
                  <c:v>2.2143379267421821</c:v>
                </c:pt>
                <c:pt idx="192">
                  <c:v>2.1687811657805671</c:v>
                </c:pt>
                <c:pt idx="193">
                  <c:v>2.2376037403212798</c:v>
                </c:pt>
                <c:pt idx="194">
                  <c:v>2.2121384117914702</c:v>
                </c:pt>
                <c:pt idx="195">
                  <c:v>2.2365826764282501</c:v>
                </c:pt>
                <c:pt idx="196">
                  <c:v>2.2489799907168857</c:v>
                </c:pt>
                <c:pt idx="197">
                  <c:v>2.2919777608862364</c:v>
                </c:pt>
                <c:pt idx="198">
                  <c:v>2.2871720145258649</c:v>
                </c:pt>
                <c:pt idx="199">
                  <c:v>2.2911281468055056</c:v>
                </c:pt>
                <c:pt idx="200">
                  <c:v>2.3785083033980974</c:v>
                </c:pt>
                <c:pt idx="201">
                  <c:v>2.4469503047480607</c:v>
                </c:pt>
                <c:pt idx="202">
                  <c:v>2.4809564244089319</c:v>
                </c:pt>
                <c:pt idx="203">
                  <c:v>2.508488148254278</c:v>
                </c:pt>
                <c:pt idx="204">
                  <c:v>2.5352832946781274</c:v>
                </c:pt>
                <c:pt idx="205">
                  <c:v>2.398951345539218</c:v>
                </c:pt>
                <c:pt idx="206">
                  <c:v>2.3443590459147332</c:v>
                </c:pt>
                <c:pt idx="207">
                  <c:v>2.4157110090324103</c:v>
                </c:pt>
                <c:pt idx="208">
                  <c:v>2.4537535169090798</c:v>
                </c:pt>
                <c:pt idx="209">
                  <c:v>2.5070965685902342</c:v>
                </c:pt>
                <c:pt idx="210">
                  <c:v>2.6097192513032188</c:v>
                </c:pt>
                <c:pt idx="211">
                  <c:v>2.661266305279558</c:v>
                </c:pt>
                <c:pt idx="212">
                  <c:v>2.7342044021051892</c:v>
                </c:pt>
                <c:pt idx="213">
                  <c:v>2.5616772060191701</c:v>
                </c:pt>
                <c:pt idx="214">
                  <c:v>2.6187416853768042</c:v>
                </c:pt>
                <c:pt idx="215">
                  <c:v>2.3546441677617289</c:v>
                </c:pt>
                <c:pt idx="216">
                  <c:v>2.4922051485339476</c:v>
                </c:pt>
                <c:pt idx="217">
                  <c:v>2.6142229627003566</c:v>
                </c:pt>
                <c:pt idx="218">
                  <c:v>2.6522182734159179</c:v>
                </c:pt>
                <c:pt idx="219">
                  <c:v>2.7523884532170051</c:v>
                </c:pt>
                <c:pt idx="220">
                  <c:v>2.5466508806510135</c:v>
                </c:pt>
                <c:pt idx="221">
                  <c:v>2.6861813607571823</c:v>
                </c:pt>
                <c:pt idx="222">
                  <c:v>2.7399955805354397</c:v>
                </c:pt>
                <c:pt idx="223">
                  <c:v>2.6577310905717302</c:v>
                </c:pt>
                <c:pt idx="224">
                  <c:v>2.7393983637322643</c:v>
                </c:pt>
                <c:pt idx="225">
                  <c:v>2.7875537318017445</c:v>
                </c:pt>
                <c:pt idx="226">
                  <c:v>2.9082286245577302</c:v>
                </c:pt>
                <c:pt idx="227">
                  <c:v>2.9544570436141329</c:v>
                </c:pt>
                <c:pt idx="228">
                  <c:v>2.9577790377671445</c:v>
                </c:pt>
                <c:pt idx="229">
                  <c:v>2.7622696709859662</c:v>
                </c:pt>
                <c:pt idx="230">
                  <c:v>2.4751895217221493</c:v>
                </c:pt>
                <c:pt idx="231">
                  <c:v>2.7215801189965241</c:v>
                </c:pt>
                <c:pt idx="232">
                  <c:v>2.8426413246164746</c:v>
                </c:pt>
                <c:pt idx="233">
                  <c:v>2.895411832166618</c:v>
                </c:pt>
                <c:pt idx="234">
                  <c:v>2.9773582641686835</c:v>
                </c:pt>
                <c:pt idx="235">
                  <c:v>3.1456722750414494</c:v>
                </c:pt>
                <c:pt idx="236">
                  <c:v>3.0348546982671643</c:v>
                </c:pt>
                <c:pt idx="237">
                  <c:v>2.9439298528413338</c:v>
                </c:pt>
                <c:pt idx="238">
                  <c:v>3.1989148979687414</c:v>
                </c:pt>
                <c:pt idx="239">
                  <c:v>3.2683695211573811</c:v>
                </c:pt>
                <c:pt idx="240">
                  <c:v>3.2821597891086931</c:v>
                </c:pt>
                <c:pt idx="241">
                  <c:v>3.4097728885121708</c:v>
                </c:pt>
                <c:pt idx="242">
                  <c:v>3.6636290971938195</c:v>
                </c:pt>
                <c:pt idx="243">
                  <c:v>3.7832693741234555</c:v>
                </c:pt>
                <c:pt idx="244">
                  <c:v>3.8169554784014252</c:v>
                </c:pt>
                <c:pt idx="245">
                  <c:v>3.9520849897242591</c:v>
                </c:pt>
                <c:pt idx="246">
                  <c:v>3.9876217532266769</c:v>
                </c:pt>
                <c:pt idx="247">
                  <c:v>4.1016758981435668</c:v>
                </c:pt>
                <c:pt idx="248">
                  <c:v>3.9780222706973132</c:v>
                </c:pt>
                <c:pt idx="249">
                  <c:v>4.3183618492422351</c:v>
                </c:pt>
                <c:pt idx="250">
                  <c:v>4.2616838957562146</c:v>
                </c:pt>
                <c:pt idx="251">
                  <c:v>4.5002457594886023</c:v>
                </c:pt>
                <c:pt idx="252">
                  <c:v>4.286673538587765</c:v>
                </c:pt>
                <c:pt idx="253">
                  <c:v>4.165631284126218</c:v>
                </c:pt>
                <c:pt idx="254">
                  <c:v>4.5301059667998604</c:v>
                </c:pt>
                <c:pt idx="255">
                  <c:v>4.4448754051742769</c:v>
                </c:pt>
                <c:pt idx="256">
                  <c:v>4.4164515193540517</c:v>
                </c:pt>
                <c:pt idx="257">
                  <c:v>4.3180186968671386</c:v>
                </c:pt>
                <c:pt idx="258">
                  <c:v>4.5846997029737686</c:v>
                </c:pt>
                <c:pt idx="259">
                  <c:v>4.5967826222486732</c:v>
                </c:pt>
                <c:pt idx="260">
                  <c:v>4.3810335430259952</c:v>
                </c:pt>
                <c:pt idx="261">
                  <c:v>4.8016157985287871</c:v>
                </c:pt>
                <c:pt idx="262">
                  <c:v>4.6939719951335137</c:v>
                </c:pt>
                <c:pt idx="263">
                  <c:v>4.2342439832158645</c:v>
                </c:pt>
                <c:pt idx="264">
                  <c:v>4.44591336650097</c:v>
                </c:pt>
                <c:pt idx="265">
                  <c:v>4.5402034475009021</c:v>
                </c:pt>
                <c:pt idx="266">
                  <c:v>4.5820417788821954</c:v>
                </c:pt>
                <c:pt idx="267">
                  <c:v>4.7696473010633422</c:v>
                </c:pt>
                <c:pt idx="268">
                  <c:v>4.8877286116509353</c:v>
                </c:pt>
                <c:pt idx="269">
                  <c:v>5.3490904915844011</c:v>
                </c:pt>
                <c:pt idx="270">
                  <c:v>5.4207484718536234</c:v>
                </c:pt>
                <c:pt idx="271">
                  <c:v>5.4628691275275214</c:v>
                </c:pt>
                <c:pt idx="272">
                  <c:v>5.3546213068478599</c:v>
                </c:pt>
                <c:pt idx="273">
                  <c:v>5.3271109535857661</c:v>
                </c:pt>
                <c:pt idx="274">
                  <c:v>5.6494119620135388</c:v>
                </c:pt>
                <c:pt idx="275">
                  <c:v>5.6171429413157377</c:v>
                </c:pt>
                <c:pt idx="276">
                  <c:v>5.933111923810733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C-4D47-858B-04EF9BC512B2}"/>
            </c:ext>
          </c:extLst>
        </c:ser>
        <c:ser>
          <c:idx val="3"/>
          <c:order val="2"/>
          <c:tx>
            <c:strRef>
              <c:f>'2001～'!$G$2</c:f>
              <c:strCache>
                <c:ptCount val="1"/>
                <c:pt idx="0">
                  <c:v>株式50債券50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'2001～'!$G$3:$G$279</c:f>
              <c:numCache>
                <c:formatCode>#,##0.000_ ;[Red]\-#,##0.000\ </c:formatCode>
                <c:ptCount val="277"/>
                <c:pt idx="0">
                  <c:v>1</c:v>
                </c:pt>
                <c:pt idx="1">
                  <c:v>0.96493437910233215</c:v>
                </c:pt>
                <c:pt idx="2">
                  <c:v>1.0103336939673084</c:v>
                </c:pt>
                <c:pt idx="3">
                  <c:v>1.0215761507121548</c:v>
                </c:pt>
                <c:pt idx="4">
                  <c:v>0.99247078796162747</c:v>
                </c:pt>
                <c:pt idx="5">
                  <c:v>1.0265000039952323</c:v>
                </c:pt>
                <c:pt idx="6">
                  <c:v>1.0371786817090056</c:v>
                </c:pt>
                <c:pt idx="7">
                  <c:v>0.96311913675083127</c:v>
                </c:pt>
                <c:pt idx="8">
                  <c:v>0.94071799978795112</c:v>
                </c:pt>
                <c:pt idx="9">
                  <c:v>0.9833576049126016</c:v>
                </c:pt>
                <c:pt idx="10">
                  <c:v>1.0150958624045932</c:v>
                </c:pt>
                <c:pt idx="11">
                  <c:v>1.0830914727067404</c:v>
                </c:pt>
                <c:pt idx="12">
                  <c:v>1.1059104421539867</c:v>
                </c:pt>
                <c:pt idx="13">
                  <c:v>1.0911338807871571</c:v>
                </c:pt>
                <c:pt idx="14">
                  <c:v>1.0937073501164378</c:v>
                </c:pt>
                <c:pt idx="15">
                  <c:v>1.0419178236156093</c:v>
                </c:pt>
                <c:pt idx="16">
                  <c:v>1.0077881407885783</c:v>
                </c:pt>
                <c:pt idx="17">
                  <c:v>0.9468065604596434</c:v>
                </c:pt>
                <c:pt idx="18">
                  <c:v>0.9254330265362738</c:v>
                </c:pt>
                <c:pt idx="19">
                  <c:v>0.92688093512660652</c:v>
                </c:pt>
                <c:pt idx="20">
                  <c:v>0.92337255096749704</c:v>
                </c:pt>
                <c:pt idx="21">
                  <c:v>0.95493491851225398</c:v>
                </c:pt>
                <c:pt idx="22">
                  <c:v>0.97525682239037326</c:v>
                </c:pt>
                <c:pt idx="23">
                  <c:v>0.93511194587476432</c:v>
                </c:pt>
                <c:pt idx="24">
                  <c:v>0.93742563138137758</c:v>
                </c:pt>
                <c:pt idx="25">
                  <c:v>0.92677738647340124</c:v>
                </c:pt>
                <c:pt idx="26">
                  <c:v>0.9286530951800509</c:v>
                </c:pt>
                <c:pt idx="27">
                  <c:v>0.96756091579723624</c:v>
                </c:pt>
                <c:pt idx="28">
                  <c:v>1.0011857611208836</c:v>
                </c:pt>
                <c:pt idx="29">
                  <c:v>1.0082547837464639</c:v>
                </c:pt>
                <c:pt idx="30">
                  <c:v>1.0009929093159644</c:v>
                </c:pt>
                <c:pt idx="31">
                  <c:v>0.98150137004368698</c:v>
                </c:pt>
                <c:pt idx="32">
                  <c:v>0.94722391112585469</c:v>
                </c:pt>
                <c:pt idx="33">
                  <c:v>0.94914057148284448</c:v>
                </c:pt>
                <c:pt idx="34">
                  <c:v>0.95089028897385997</c:v>
                </c:pt>
                <c:pt idx="35">
                  <c:v>0.95742389489401614</c:v>
                </c:pt>
                <c:pt idx="36">
                  <c:v>0.95348494447673371</c:v>
                </c:pt>
                <c:pt idx="37">
                  <c:v>0.99623705736971224</c:v>
                </c:pt>
                <c:pt idx="38">
                  <c:v>0.94956122365153428</c:v>
                </c:pt>
                <c:pt idx="39">
                  <c:v>0.98411937046438425</c:v>
                </c:pt>
                <c:pt idx="40">
                  <c:v>0.97938526191188335</c:v>
                </c:pt>
                <c:pt idx="41">
                  <c:v>0.98483202900237454</c:v>
                </c:pt>
                <c:pt idx="42">
                  <c:v>0.99992573274793006</c:v>
                </c:pt>
                <c:pt idx="43">
                  <c:v>0.99178816806577363</c:v>
                </c:pt>
                <c:pt idx="44">
                  <c:v>1.0058696813313284</c:v>
                </c:pt>
                <c:pt idx="45">
                  <c:v>0.97792611481925729</c:v>
                </c:pt>
                <c:pt idx="46">
                  <c:v>0.96250986146898387</c:v>
                </c:pt>
                <c:pt idx="47">
                  <c:v>0.97719271863179724</c:v>
                </c:pt>
                <c:pt idx="48">
                  <c:v>0.98195218652777894</c:v>
                </c:pt>
                <c:pt idx="49">
                  <c:v>0.99587760176477058</c:v>
                </c:pt>
                <c:pt idx="50">
                  <c:v>1.0092910104189432</c:v>
                </c:pt>
                <c:pt idx="51">
                  <c:v>0.98614450524562391</c:v>
                </c:pt>
                <c:pt idx="52">
                  <c:v>1.0424492560300904</c:v>
                </c:pt>
                <c:pt idx="53">
                  <c:v>1.0683570534884126</c:v>
                </c:pt>
                <c:pt idx="54">
                  <c:v>1.0962226415176253</c:v>
                </c:pt>
                <c:pt idx="55">
                  <c:v>1.081102267048208</c:v>
                </c:pt>
                <c:pt idx="56">
                  <c:v>1.1064562025419253</c:v>
                </c:pt>
                <c:pt idx="57">
                  <c:v>1.1214013155922435</c:v>
                </c:pt>
                <c:pt idx="58">
                  <c:v>1.175860752845697</c:v>
                </c:pt>
                <c:pt idx="59">
                  <c:v>1.164115507434601</c:v>
                </c:pt>
                <c:pt idx="60">
                  <c:v>1.1703579210937134</c:v>
                </c:pt>
                <c:pt idx="61">
                  <c:v>1.1591148468324328</c:v>
                </c:pt>
                <c:pt idx="62">
                  <c:v>1.1781510407707565</c:v>
                </c:pt>
                <c:pt idx="63">
                  <c:v>1.1454335716452722</c:v>
                </c:pt>
                <c:pt idx="64">
                  <c:v>1.1175257304295878</c:v>
                </c:pt>
                <c:pt idx="65">
                  <c:v>1.1379129910094139</c:v>
                </c:pt>
                <c:pt idx="66">
                  <c:v>1.1521354480639925</c:v>
                </c:pt>
                <c:pt idx="67">
                  <c:v>1.2013842365260654</c:v>
                </c:pt>
                <c:pt idx="68">
                  <c:v>1.2294422214447354</c:v>
                </c:pt>
                <c:pt idx="69">
                  <c:v>1.2387205513730315</c:v>
                </c:pt>
                <c:pt idx="70">
                  <c:v>1.2446512377859427</c:v>
                </c:pt>
                <c:pt idx="71">
                  <c:v>1.2835258676112129</c:v>
                </c:pt>
                <c:pt idx="72">
                  <c:v>1.3100220866904757</c:v>
                </c:pt>
                <c:pt idx="73">
                  <c:v>1.2850231336669986</c:v>
                </c:pt>
                <c:pt idx="74">
                  <c:v>1.2843468989697215</c:v>
                </c:pt>
                <c:pt idx="75">
                  <c:v>1.3327402971191571</c:v>
                </c:pt>
                <c:pt idx="76">
                  <c:v>1.3744305261479592</c:v>
                </c:pt>
                <c:pt idx="77">
                  <c:v>1.377567089922743</c:v>
                </c:pt>
                <c:pt idx="78">
                  <c:v>1.3108200526743996</c:v>
                </c:pt>
                <c:pt idx="79">
                  <c:v>1.2989179258815891</c:v>
                </c:pt>
                <c:pt idx="80">
                  <c:v>1.3157775970766663</c:v>
                </c:pt>
                <c:pt idx="81">
                  <c:v>1.3375563699567459</c:v>
                </c:pt>
                <c:pt idx="82">
                  <c:v>1.276639285574201</c:v>
                </c:pt>
                <c:pt idx="83">
                  <c:v>1.2765011919780349</c:v>
                </c:pt>
                <c:pt idx="84">
                  <c:v>1.1972152280784583</c:v>
                </c:pt>
                <c:pt idx="85">
                  <c:v>1.1536178114785121</c:v>
                </c:pt>
                <c:pt idx="86">
                  <c:v>1.1088818991557119</c:v>
                </c:pt>
                <c:pt idx="87">
                  <c:v>1.1769741065510231</c:v>
                </c:pt>
                <c:pt idx="88">
                  <c:v>1.1966712990860644</c:v>
                </c:pt>
                <c:pt idx="89">
                  <c:v>1.1580844368835672</c:v>
                </c:pt>
                <c:pt idx="90">
                  <c:v>1.1721477382673227</c:v>
                </c:pt>
                <c:pt idx="91">
                  <c:v>1.1964843242685417</c:v>
                </c:pt>
                <c:pt idx="92">
                  <c:v>1.1132953102601348</c:v>
                </c:pt>
                <c:pt idx="93">
                  <c:v>0.94987275821791184</c:v>
                </c:pt>
                <c:pt idx="94">
                  <c:v>0.91643400064592129</c:v>
                </c:pt>
                <c:pt idx="95">
                  <c:v>0.89411896431228011</c:v>
                </c:pt>
                <c:pt idx="96">
                  <c:v>0.85792376001042814</c:v>
                </c:pt>
                <c:pt idx="97">
                  <c:v>0.89643998125464819</c:v>
                </c:pt>
                <c:pt idx="98">
                  <c:v>0.94063116918973666</c:v>
                </c:pt>
                <c:pt idx="99">
                  <c:v>0.96837960006590107</c:v>
                </c:pt>
                <c:pt idx="100">
                  <c:v>0.95815649037889017</c:v>
                </c:pt>
                <c:pt idx="101">
                  <c:v>0.97261380482303927</c:v>
                </c:pt>
                <c:pt idx="102">
                  <c:v>0.99040880600970427</c:v>
                </c:pt>
                <c:pt idx="103">
                  <c:v>0.99193094666347992</c:v>
                </c:pt>
                <c:pt idx="104">
                  <c:v>0.97628962866910629</c:v>
                </c:pt>
                <c:pt idx="105">
                  <c:v>0.97644141617292446</c:v>
                </c:pt>
                <c:pt idx="106">
                  <c:v>0.96359834218488105</c:v>
                </c:pt>
                <c:pt idx="107">
                  <c:v>1.0337828467113612</c:v>
                </c:pt>
                <c:pt idx="108">
                  <c:v>1.0009237642939435</c:v>
                </c:pt>
                <c:pt idx="109">
                  <c:v>0.99830865539170577</c:v>
                </c:pt>
                <c:pt idx="110">
                  <c:v>1.0723844177315955</c:v>
                </c:pt>
                <c:pt idx="111">
                  <c:v>1.0899229749770958</c:v>
                </c:pt>
                <c:pt idx="112">
                  <c:v>1.0331614700235765</c:v>
                </c:pt>
                <c:pt idx="113">
                  <c:v>0.99216475957832118</c:v>
                </c:pt>
                <c:pt idx="114">
                  <c:v>1.0006022089993083</c:v>
                </c:pt>
                <c:pt idx="115">
                  <c:v>0.96632044986112875</c:v>
                </c:pt>
                <c:pt idx="116">
                  <c:v>0.98838045717894829</c:v>
                </c:pt>
                <c:pt idx="117">
                  <c:v>0.96723027517072957</c:v>
                </c:pt>
                <c:pt idx="118">
                  <c:v>1.0033433462471089</c:v>
                </c:pt>
                <c:pt idx="119">
                  <c:v>0.9907815826620352</c:v>
                </c:pt>
                <c:pt idx="120">
                  <c:v>1.0118712178896994</c:v>
                </c:pt>
                <c:pt idx="121">
                  <c:v>1.0233655595095439</c:v>
                </c:pt>
                <c:pt idx="122">
                  <c:v>1.0410191163918554</c:v>
                </c:pt>
                <c:pt idx="123">
                  <c:v>1.036573532103775</c:v>
                </c:pt>
                <c:pt idx="124">
                  <c:v>1.0437842355158768</c:v>
                </c:pt>
                <c:pt idx="125">
                  <c:v>1.0222761534339735</c:v>
                </c:pt>
                <c:pt idx="126">
                  <c:v>0.97558098379979108</c:v>
                </c:pt>
                <c:pt idx="127">
                  <c:v>0.96189291249841724</c:v>
                </c:pt>
                <c:pt idx="128">
                  <c:v>0.94660743062223718</c:v>
                </c:pt>
                <c:pt idx="129">
                  <c:v>0.9987237273148879</c:v>
                </c:pt>
                <c:pt idx="130">
                  <c:v>0.98842336643610107</c:v>
                </c:pt>
                <c:pt idx="131">
                  <c:v>0.9917839128577367</c:v>
                </c:pt>
                <c:pt idx="132">
                  <c:v>1.0040999581091989</c:v>
                </c:pt>
                <c:pt idx="133">
                  <c:v>1.0880962251459487</c:v>
                </c:pt>
                <c:pt idx="134">
                  <c:v>1.1199099907898455</c:v>
                </c:pt>
                <c:pt idx="135">
                  <c:v>1.0835693370802488</c:v>
                </c:pt>
                <c:pt idx="136">
                  <c:v>1.0442777069717448</c:v>
                </c:pt>
                <c:pt idx="137">
                  <c:v>1.0802801354349194</c:v>
                </c:pt>
                <c:pt idx="138">
                  <c:v>1.0724298476021645</c:v>
                </c:pt>
                <c:pt idx="139">
                  <c:v>1.0859617181413357</c:v>
                </c:pt>
                <c:pt idx="140">
                  <c:v>1.0914629301630816</c:v>
                </c:pt>
                <c:pt idx="141">
                  <c:v>1.110486884432287</c:v>
                </c:pt>
                <c:pt idx="142">
                  <c:v>1.1516866764204263</c:v>
                </c:pt>
                <c:pt idx="143">
                  <c:v>1.2149990910344535</c:v>
                </c:pt>
                <c:pt idx="144">
                  <c:v>1.3062104950999469</c:v>
                </c:pt>
                <c:pt idx="145">
                  <c:v>1.329055589917185</c:v>
                </c:pt>
                <c:pt idx="146">
                  <c:v>1.3747857065401392</c:v>
                </c:pt>
                <c:pt idx="147">
                  <c:v>1.4417351119571595</c:v>
                </c:pt>
                <c:pt idx="148">
                  <c:v>1.4867102513652419</c:v>
                </c:pt>
                <c:pt idx="149">
                  <c:v>1.4455063270346593</c:v>
                </c:pt>
                <c:pt idx="150">
                  <c:v>1.460220893455094</c:v>
                </c:pt>
                <c:pt idx="151">
                  <c:v>1.4412549954065588</c:v>
                </c:pt>
                <c:pt idx="152">
                  <c:v>1.4698860221961043</c:v>
                </c:pt>
                <c:pt idx="153">
                  <c:v>1.5090782219952814</c:v>
                </c:pt>
                <c:pt idx="154">
                  <c:v>1.5902788968783756</c:v>
                </c:pt>
                <c:pt idx="155">
                  <c:v>1.6496857750675575</c:v>
                </c:pt>
                <c:pt idx="156">
                  <c:v>1.5844416901199674</c:v>
                </c:pt>
                <c:pt idx="157">
                  <c:v>1.6189708801606641</c:v>
                </c:pt>
                <c:pt idx="158">
                  <c:v>1.6461506868226148</c:v>
                </c:pt>
                <c:pt idx="159">
                  <c:v>1.6439443768216897</c:v>
                </c:pt>
                <c:pt idx="160">
                  <c:v>1.6646131391430861</c:v>
                </c:pt>
                <c:pt idx="161">
                  <c:v>1.6736235954746392</c:v>
                </c:pt>
                <c:pt idx="162">
                  <c:v>1.6846946462711807</c:v>
                </c:pt>
                <c:pt idx="163">
                  <c:v>1.7479695516959954</c:v>
                </c:pt>
                <c:pt idx="164">
                  <c:v>1.822861355934144</c:v>
                </c:pt>
                <c:pt idx="165">
                  <c:v>1.8987103968147792</c:v>
                </c:pt>
                <c:pt idx="166">
                  <c:v>2.0391060271736849</c:v>
                </c:pt>
                <c:pt idx="167">
                  <c:v>2.055904184672388</c:v>
                </c:pt>
                <c:pt idx="168">
                  <c:v>2.0088467489011488</c:v>
                </c:pt>
                <c:pt idx="169">
                  <c:v>2.0909047977488688</c:v>
                </c:pt>
                <c:pt idx="170">
                  <c:v>2.0899160044703304</c:v>
                </c:pt>
                <c:pt idx="171">
                  <c:v>2.0823898212275771</c:v>
                </c:pt>
                <c:pt idx="172">
                  <c:v>2.1768147742482657</c:v>
                </c:pt>
                <c:pt idx="173">
                  <c:v>2.1158897476054053</c:v>
                </c:pt>
                <c:pt idx="174">
                  <c:v>2.1703961272782184</c:v>
                </c:pt>
                <c:pt idx="175">
                  <c:v>2.0573591819037036</c:v>
                </c:pt>
                <c:pt idx="176">
                  <c:v>2.0165379534105665</c:v>
                </c:pt>
                <c:pt idx="177">
                  <c:v>2.1115504937059058</c:v>
                </c:pt>
                <c:pt idx="178">
                  <c:v>2.155129621332919</c:v>
                </c:pt>
                <c:pt idx="179">
                  <c:v>2.086442121333711</c:v>
                </c:pt>
                <c:pt idx="180">
                  <c:v>2.0619024481190369</c:v>
                </c:pt>
                <c:pt idx="181">
                  <c:v>1.925138636184883</c:v>
                </c:pt>
                <c:pt idx="182">
                  <c:v>1.9950591012373584</c:v>
                </c:pt>
                <c:pt idx="183">
                  <c:v>1.892265327008795</c:v>
                </c:pt>
                <c:pt idx="184">
                  <c:v>1.9869830485741464</c:v>
                </c:pt>
                <c:pt idx="185">
                  <c:v>1.872737690308893</c:v>
                </c:pt>
                <c:pt idx="186">
                  <c:v>1.890557193928579</c:v>
                </c:pt>
                <c:pt idx="187">
                  <c:v>1.9161924505537578</c:v>
                </c:pt>
                <c:pt idx="188">
                  <c:v>1.8770929717022646</c:v>
                </c:pt>
                <c:pt idx="189">
                  <c:v>1.9163959184530219</c:v>
                </c:pt>
                <c:pt idx="190">
                  <c:v>2.1063217887458698</c:v>
                </c:pt>
                <c:pt idx="191">
                  <c:v>2.1743668805294289</c:v>
                </c:pt>
                <c:pt idx="192">
                  <c:v>2.1208860617269649</c:v>
                </c:pt>
                <c:pt idx="193">
                  <c:v>2.1711241514870068</c:v>
                </c:pt>
                <c:pt idx="194">
                  <c:v>2.1455386872538895</c:v>
                </c:pt>
                <c:pt idx="195">
                  <c:v>2.1679228898748217</c:v>
                </c:pt>
                <c:pt idx="196">
                  <c:v>2.176625832925752</c:v>
                </c:pt>
                <c:pt idx="197">
                  <c:v>2.2143866659254119</c:v>
                </c:pt>
                <c:pt idx="198">
                  <c:v>2.2012520464646927</c:v>
                </c:pt>
                <c:pt idx="199">
                  <c:v>2.208159016170141</c:v>
                </c:pt>
                <c:pt idx="200">
                  <c:v>2.2786368935475974</c:v>
                </c:pt>
                <c:pt idx="201">
                  <c:v>2.331755659911944</c:v>
                </c:pt>
                <c:pt idx="202">
                  <c:v>2.3467539686362695</c:v>
                </c:pt>
                <c:pt idx="203">
                  <c:v>2.3692161374726268</c:v>
                </c:pt>
                <c:pt idx="204">
                  <c:v>2.3581718793876725</c:v>
                </c:pt>
                <c:pt idx="205">
                  <c:v>2.2453001834706834</c:v>
                </c:pt>
                <c:pt idx="206">
                  <c:v>2.2105494364559419</c:v>
                </c:pt>
                <c:pt idx="207">
                  <c:v>2.271871919258615</c:v>
                </c:pt>
                <c:pt idx="208">
                  <c:v>2.2987842672080663</c:v>
                </c:pt>
                <c:pt idx="209">
                  <c:v>2.3447883324926755</c:v>
                </c:pt>
                <c:pt idx="210">
                  <c:v>2.4206680088936423</c:v>
                </c:pt>
                <c:pt idx="211">
                  <c:v>2.4542687969205979</c:v>
                </c:pt>
                <c:pt idx="212">
                  <c:v>2.5147049289740582</c:v>
                </c:pt>
                <c:pt idx="213">
                  <c:v>2.3896913490786273</c:v>
                </c:pt>
                <c:pt idx="214">
                  <c:v>2.4350224557212332</c:v>
                </c:pt>
                <c:pt idx="215">
                  <c:v>2.2474935597005272</c:v>
                </c:pt>
                <c:pt idx="216">
                  <c:v>2.3420864391646345</c:v>
                </c:pt>
                <c:pt idx="217">
                  <c:v>2.4386568108598969</c:v>
                </c:pt>
                <c:pt idx="218">
                  <c:v>2.4739724522872844</c:v>
                </c:pt>
                <c:pt idx="219">
                  <c:v>2.5445641612320014</c:v>
                </c:pt>
                <c:pt idx="220">
                  <c:v>2.3995828117010936</c:v>
                </c:pt>
                <c:pt idx="221">
                  <c:v>2.4989208230347915</c:v>
                </c:pt>
                <c:pt idx="222">
                  <c:v>2.5420131286943848</c:v>
                </c:pt>
                <c:pt idx="223">
                  <c:v>2.489172132118223</c:v>
                </c:pt>
                <c:pt idx="224">
                  <c:v>2.5516792523600342</c:v>
                </c:pt>
                <c:pt idx="225">
                  <c:v>2.585698559344193</c:v>
                </c:pt>
                <c:pt idx="226">
                  <c:v>2.6758037436695199</c:v>
                </c:pt>
                <c:pt idx="227">
                  <c:v>2.7000570034793459</c:v>
                </c:pt>
                <c:pt idx="228">
                  <c:v>2.7147519851604436</c:v>
                </c:pt>
                <c:pt idx="229">
                  <c:v>2.5956211782322045</c:v>
                </c:pt>
                <c:pt idx="230">
                  <c:v>2.396049375849171</c:v>
                </c:pt>
                <c:pt idx="231">
                  <c:v>2.5710286660018822</c:v>
                </c:pt>
                <c:pt idx="232">
                  <c:v>2.6595130437313443</c:v>
                </c:pt>
                <c:pt idx="233">
                  <c:v>2.7005817298584365</c:v>
                </c:pt>
                <c:pt idx="234">
                  <c:v>2.7519389920046979</c:v>
                </c:pt>
                <c:pt idx="235">
                  <c:v>2.8580276756407361</c:v>
                </c:pt>
                <c:pt idx="236">
                  <c:v>2.7805731589070155</c:v>
                </c:pt>
                <c:pt idx="237">
                  <c:v>2.710783498250021</c:v>
                </c:pt>
                <c:pt idx="238">
                  <c:v>2.8854429442022598</c:v>
                </c:pt>
                <c:pt idx="239">
                  <c:v>2.9253360257526184</c:v>
                </c:pt>
                <c:pt idx="240">
                  <c:v>2.9395144539856304</c:v>
                </c:pt>
                <c:pt idx="241">
                  <c:v>3.0271820598091104</c:v>
                </c:pt>
                <c:pt idx="242">
                  <c:v>3.2157862486627984</c:v>
                </c:pt>
                <c:pt idx="243">
                  <c:v>3.2915870244138588</c:v>
                </c:pt>
                <c:pt idx="244">
                  <c:v>3.318465178070916</c:v>
                </c:pt>
                <c:pt idx="245">
                  <c:v>3.4250858017944585</c:v>
                </c:pt>
                <c:pt idx="246">
                  <c:v>3.4475444093754577</c:v>
                </c:pt>
                <c:pt idx="247">
                  <c:v>3.5243760285321346</c:v>
                </c:pt>
                <c:pt idx="248">
                  <c:v>3.4439970061110814</c:v>
                </c:pt>
                <c:pt idx="249">
                  <c:v>3.6900973031862403</c:v>
                </c:pt>
                <c:pt idx="250">
                  <c:v>3.6485046672205397</c:v>
                </c:pt>
                <c:pt idx="251">
                  <c:v>3.81936168124553</c:v>
                </c:pt>
                <c:pt idx="252">
                  <c:v>3.6594704047478936</c:v>
                </c:pt>
                <c:pt idx="253">
                  <c:v>3.5690735835286791</c:v>
                </c:pt>
                <c:pt idx="254">
                  <c:v>3.8347153894225037</c:v>
                </c:pt>
                <c:pt idx="255">
                  <c:v>3.7996115089727294</c:v>
                </c:pt>
                <c:pt idx="256">
                  <c:v>3.7785980275542546</c:v>
                </c:pt>
                <c:pt idx="257">
                  <c:v>3.744879937880583</c:v>
                </c:pt>
                <c:pt idx="258">
                  <c:v>3.9272262227150438</c:v>
                </c:pt>
                <c:pt idx="259">
                  <c:v>3.9473372299828808</c:v>
                </c:pt>
                <c:pt idx="260">
                  <c:v>3.8005535739874343</c:v>
                </c:pt>
                <c:pt idx="261">
                  <c:v>4.0933036415853499</c:v>
                </c:pt>
                <c:pt idx="262">
                  <c:v>3.987919214584009</c:v>
                </c:pt>
                <c:pt idx="263">
                  <c:v>3.6347110397849915</c:v>
                </c:pt>
                <c:pt idx="264">
                  <c:v>3.7942912895282026</c:v>
                </c:pt>
                <c:pt idx="265">
                  <c:v>3.8736735615946873</c:v>
                </c:pt>
                <c:pt idx="266">
                  <c:v>3.9013341407071525</c:v>
                </c:pt>
                <c:pt idx="267">
                  <c:v>4.0539243088919346</c:v>
                </c:pt>
                <c:pt idx="268">
                  <c:v>4.1425403311794717</c:v>
                </c:pt>
                <c:pt idx="269">
                  <c:v>4.4784437188800483</c:v>
                </c:pt>
                <c:pt idx="270">
                  <c:v>4.5126953654768087</c:v>
                </c:pt>
                <c:pt idx="271">
                  <c:v>4.5554356166629972</c:v>
                </c:pt>
                <c:pt idx="272">
                  <c:v>4.4834235943280012</c:v>
                </c:pt>
                <c:pt idx="273">
                  <c:v>4.4646341687078666</c:v>
                </c:pt>
                <c:pt idx="274">
                  <c:v>4.6989539218650132</c:v>
                </c:pt>
                <c:pt idx="275">
                  <c:v>4.6665515241714406</c:v>
                </c:pt>
                <c:pt idx="276">
                  <c:v>4.9125925957876033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C-4D47-858B-04EF9BC512B2}"/>
            </c:ext>
          </c:extLst>
        </c:ser>
        <c:ser>
          <c:idx val="1"/>
          <c:order val="3"/>
          <c:tx>
            <c:strRef>
              <c:f>'2001～'!$H$2</c:f>
              <c:strCache>
                <c:ptCount val="1"/>
                <c:pt idx="0">
                  <c:v>株式25債券75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'2001～'!$H$3:$H$279</c:f>
              <c:numCache>
                <c:formatCode>#,##0.000_ ;[Red]\-#,##0.000\ </c:formatCode>
                <c:ptCount val="277"/>
                <c:pt idx="0">
                  <c:v>0.99999999999999989</c:v>
                </c:pt>
                <c:pt idx="1">
                  <c:v>0.99006724798655799</c:v>
                </c:pt>
                <c:pt idx="2">
                  <c:v>1.0543566933745783</c:v>
                </c:pt>
                <c:pt idx="3">
                  <c:v>1.0460087102636291</c:v>
                </c:pt>
                <c:pt idx="4">
                  <c:v>1.01604203217206</c:v>
                </c:pt>
                <c:pt idx="5">
                  <c:v>1.0581493056322522</c:v>
                </c:pt>
                <c:pt idx="6">
                  <c:v>1.077414354956244</c:v>
                </c:pt>
                <c:pt idx="7">
                  <c:v>1.0186176714661503</c:v>
                </c:pt>
                <c:pt idx="8">
                  <c:v>1.0170141445130016</c:v>
                </c:pt>
                <c:pt idx="9">
                  <c:v>1.0635479754031809</c:v>
                </c:pt>
                <c:pt idx="10">
                  <c:v>1.0760454516742926</c:v>
                </c:pt>
                <c:pt idx="11">
                  <c:v>1.1440923620499757</c:v>
                </c:pt>
                <c:pt idx="12">
                  <c:v>1.1744025967485652</c:v>
                </c:pt>
                <c:pt idx="13">
                  <c:v>1.1665161372111583</c:v>
                </c:pt>
                <c:pt idx="14">
                  <c:v>1.1548164003436612</c:v>
                </c:pt>
                <c:pt idx="15">
                  <c:v>1.1210551047833688</c:v>
                </c:pt>
                <c:pt idx="16">
                  <c:v>1.0882301037847601</c:v>
                </c:pt>
                <c:pt idx="17">
                  <c:v>1.0412775289964957</c:v>
                </c:pt>
                <c:pt idx="18">
                  <c:v>1.0382601293026728</c:v>
                </c:pt>
                <c:pt idx="19">
                  <c:v>1.0421031261409608</c:v>
                </c:pt>
                <c:pt idx="20">
                  <c:v>1.06606191697843</c:v>
                </c:pt>
                <c:pt idx="21">
                  <c:v>1.0830456888572548</c:v>
                </c:pt>
                <c:pt idx="22">
                  <c:v>1.0929961735508413</c:v>
                </c:pt>
                <c:pt idx="23">
                  <c:v>1.0656513472153692</c:v>
                </c:pt>
                <c:pt idx="24">
                  <c:v>1.0741859787400401</c:v>
                </c:pt>
                <c:pt idx="25">
                  <c:v>1.068076012521801</c:v>
                </c:pt>
                <c:pt idx="26">
                  <c:v>1.0680364206024033</c:v>
                </c:pt>
                <c:pt idx="27">
                  <c:v>1.0970105547079201</c:v>
                </c:pt>
                <c:pt idx="28">
                  <c:v>1.127463206410293</c:v>
                </c:pt>
                <c:pt idx="29">
                  <c:v>1.1319556468433027</c:v>
                </c:pt>
                <c:pt idx="30">
                  <c:v>1.1115751988875393</c:v>
                </c:pt>
                <c:pt idx="31">
                  <c:v>1.0869631868062384</c:v>
                </c:pt>
                <c:pt idx="32">
                  <c:v>1.05728174079382</c:v>
                </c:pt>
                <c:pt idx="33">
                  <c:v>1.0448607677809041</c:v>
                </c:pt>
                <c:pt idx="34">
                  <c:v>1.0453337549000381</c:v>
                </c:pt>
                <c:pt idx="35">
                  <c:v>1.0430553357681323</c:v>
                </c:pt>
                <c:pt idx="36">
                  <c:v>1.0364139108959718</c:v>
                </c:pt>
                <c:pt idx="37">
                  <c:v>1.0821507830916102</c:v>
                </c:pt>
                <c:pt idx="38">
                  <c:v>1.0366590682961108</c:v>
                </c:pt>
                <c:pt idx="39">
                  <c:v>1.0718793530541375</c:v>
                </c:pt>
                <c:pt idx="40">
                  <c:v>1.0625344914868089</c:v>
                </c:pt>
                <c:pt idx="41">
                  <c:v>1.0651815120419978</c:v>
                </c:pt>
                <c:pt idx="42">
                  <c:v>1.0920580550921077</c:v>
                </c:pt>
                <c:pt idx="43">
                  <c:v>1.086724254964569</c:v>
                </c:pt>
                <c:pt idx="44">
                  <c:v>1.1001993241333512</c:v>
                </c:pt>
                <c:pt idx="45">
                  <c:v>1.0680274914968524</c:v>
                </c:pt>
                <c:pt idx="46">
                  <c:v>1.0400619492309291</c:v>
                </c:pt>
                <c:pt idx="47">
                  <c:v>1.0501338214627649</c:v>
                </c:pt>
                <c:pt idx="48">
                  <c:v>1.06265703096423</c:v>
                </c:pt>
                <c:pt idx="49">
                  <c:v>1.0712335012437237</c:v>
                </c:pt>
                <c:pt idx="50">
                  <c:v>1.0887936755793421</c:v>
                </c:pt>
                <c:pt idx="51">
                  <c:v>1.0716390813832204</c:v>
                </c:pt>
                <c:pt idx="52">
                  <c:v>1.1276179322244417</c:v>
                </c:pt>
                <c:pt idx="53">
                  <c:v>1.1566870233566462</c:v>
                </c:pt>
                <c:pt idx="54">
                  <c:v>1.1746439293242656</c:v>
                </c:pt>
                <c:pt idx="55">
                  <c:v>1.1642290729059719</c:v>
                </c:pt>
                <c:pt idx="56">
                  <c:v>1.1865516751212826</c:v>
                </c:pt>
                <c:pt idx="57">
                  <c:v>1.2050105640993722</c:v>
                </c:pt>
                <c:pt idx="58">
                  <c:v>1.25410592247354</c:v>
                </c:pt>
                <c:pt idx="59">
                  <c:v>1.2441826727241552</c:v>
                </c:pt>
                <c:pt idx="60">
                  <c:v>1.2433557678858211</c:v>
                </c:pt>
                <c:pt idx="61">
                  <c:v>1.23158358158725</c:v>
                </c:pt>
                <c:pt idx="62">
                  <c:v>1.245355115691182</c:v>
                </c:pt>
                <c:pt idx="63">
                  <c:v>1.2064861104354909</c:v>
                </c:pt>
                <c:pt idx="64">
                  <c:v>1.1848494369341951</c:v>
                </c:pt>
                <c:pt idx="65">
                  <c:v>1.2066794915987102</c:v>
                </c:pt>
                <c:pt idx="66">
                  <c:v>1.2238259735947714</c:v>
                </c:pt>
                <c:pt idx="67">
                  <c:v>1.2736771955574038</c:v>
                </c:pt>
                <c:pt idx="68">
                  <c:v>1.298361170470389</c:v>
                </c:pt>
                <c:pt idx="69">
                  <c:v>1.3003602456636147</c:v>
                </c:pt>
                <c:pt idx="70">
                  <c:v>1.30433405593566</c:v>
                </c:pt>
                <c:pt idx="71">
                  <c:v>1.3387880769015437</c:v>
                </c:pt>
                <c:pt idx="72">
                  <c:v>1.3614092363637644</c:v>
                </c:pt>
                <c:pt idx="73">
                  <c:v>1.3466062203623765</c:v>
                </c:pt>
                <c:pt idx="74">
                  <c:v>1.3423662693217668</c:v>
                </c:pt>
                <c:pt idx="75">
                  <c:v>1.3803790853008548</c:v>
                </c:pt>
                <c:pt idx="76">
                  <c:v>1.40921201430775</c:v>
                </c:pt>
                <c:pt idx="77">
                  <c:v>1.4171655887059258</c:v>
                </c:pt>
                <c:pt idx="78">
                  <c:v>1.361484095345495</c:v>
                </c:pt>
                <c:pt idx="79">
                  <c:v>1.3482518736661162</c:v>
                </c:pt>
                <c:pt idx="80">
                  <c:v>1.3562052464608276</c:v>
                </c:pt>
                <c:pt idx="81">
                  <c:v>1.3763743982880827</c:v>
                </c:pt>
                <c:pt idx="82">
                  <c:v>1.332903752206982</c:v>
                </c:pt>
                <c:pt idx="83">
                  <c:v>1.3358505710929507</c:v>
                </c:pt>
                <c:pt idx="84">
                  <c:v>1.2760779894109984</c:v>
                </c:pt>
                <c:pt idx="85">
                  <c:v>1.2393372913674321</c:v>
                </c:pt>
                <c:pt idx="86">
                  <c:v>1.1933729745111725</c:v>
                </c:pt>
                <c:pt idx="87">
                  <c:v>1.2523337316976264</c:v>
                </c:pt>
                <c:pt idx="88">
                  <c:v>1.2673315601446444</c:v>
                </c:pt>
                <c:pt idx="89">
                  <c:v>1.2512351005551265</c:v>
                </c:pt>
                <c:pt idx="90">
                  <c:v>1.2686054005924068</c:v>
                </c:pt>
                <c:pt idx="91">
                  <c:v>1.2935133430573766</c:v>
                </c:pt>
                <c:pt idx="92">
                  <c:v>1.2250552370197059</c:v>
                </c:pt>
                <c:pt idx="93">
                  <c:v>1.0810338094886733</c:v>
                </c:pt>
                <c:pt idx="94">
                  <c:v>1.0651669836117841</c:v>
                </c:pt>
                <c:pt idx="95">
                  <c:v>1.0444163778538347</c:v>
                </c:pt>
                <c:pt idx="96">
                  <c:v>1.0169967434029643</c:v>
                </c:pt>
                <c:pt idx="97">
                  <c:v>1.0832493045761096</c:v>
                </c:pt>
                <c:pt idx="98">
                  <c:v>1.1228190379765528</c:v>
                </c:pt>
                <c:pt idx="99">
                  <c:v>1.1378232633570118</c:v>
                </c:pt>
                <c:pt idx="100">
                  <c:v>1.115809818176092</c:v>
                </c:pt>
                <c:pt idx="101">
                  <c:v>1.1334451101564107</c:v>
                </c:pt>
                <c:pt idx="102">
                  <c:v>1.1415173708823159</c:v>
                </c:pt>
                <c:pt idx="103">
                  <c:v>1.1375906236582003</c:v>
                </c:pt>
                <c:pt idx="104">
                  <c:v>1.1137897057475419</c:v>
                </c:pt>
                <c:pt idx="105">
                  <c:v>1.1192659962315483</c:v>
                </c:pt>
                <c:pt idx="106">
                  <c:v>1.0944809260486061</c:v>
                </c:pt>
                <c:pt idx="107">
                  <c:v>1.1658086017786071</c:v>
                </c:pt>
                <c:pt idx="108">
                  <c:v>1.1407861585839518</c:v>
                </c:pt>
                <c:pt idx="109">
                  <c:v>1.1316216354453041</c:v>
                </c:pt>
                <c:pt idx="110">
                  <c:v>1.2005787699552239</c:v>
                </c:pt>
                <c:pt idx="111">
                  <c:v>1.2188495867234572</c:v>
                </c:pt>
                <c:pt idx="112">
                  <c:v>1.1774540041759087</c:v>
                </c:pt>
                <c:pt idx="113">
                  <c:v>1.1464279990539286</c:v>
                </c:pt>
                <c:pt idx="114">
                  <c:v>1.1431622371758405</c:v>
                </c:pt>
                <c:pt idx="115">
                  <c:v>1.1169740003932329</c:v>
                </c:pt>
                <c:pt idx="116">
                  <c:v>1.1234027242713587</c:v>
                </c:pt>
                <c:pt idx="117">
                  <c:v>1.0917676971927244</c:v>
                </c:pt>
                <c:pt idx="118">
                  <c:v>1.131150044670165</c:v>
                </c:pt>
                <c:pt idx="119">
                  <c:v>1.099331171489857</c:v>
                </c:pt>
                <c:pt idx="120">
                  <c:v>1.1173575663453184</c:v>
                </c:pt>
                <c:pt idx="121">
                  <c:v>1.1223938935172559</c:v>
                </c:pt>
                <c:pt idx="122">
                  <c:v>1.1417945223055039</c:v>
                </c:pt>
                <c:pt idx="123">
                  <c:v>1.1327788788109394</c:v>
                </c:pt>
                <c:pt idx="124">
                  <c:v>1.1467797170857046</c:v>
                </c:pt>
                <c:pt idx="125">
                  <c:v>1.1265531651751437</c:v>
                </c:pt>
                <c:pt idx="126">
                  <c:v>1.0835443492147305</c:v>
                </c:pt>
                <c:pt idx="127">
                  <c:v>1.0843013739718159</c:v>
                </c:pt>
                <c:pt idx="128">
                  <c:v>1.084618569571606</c:v>
                </c:pt>
                <c:pt idx="129">
                  <c:v>1.120547897729347</c:v>
                </c:pt>
                <c:pt idx="130">
                  <c:v>1.1093031454784981</c:v>
                </c:pt>
                <c:pt idx="131">
                  <c:v>1.1132504043223284</c:v>
                </c:pt>
                <c:pt idx="132">
                  <c:v>1.1187585054977069</c:v>
                </c:pt>
                <c:pt idx="133">
                  <c:v>1.2013202426767577</c:v>
                </c:pt>
                <c:pt idx="134">
                  <c:v>1.2262613718356197</c:v>
                </c:pt>
                <c:pt idx="135">
                  <c:v>1.1909845156128431</c:v>
                </c:pt>
                <c:pt idx="136">
                  <c:v>1.1654710931731533</c:v>
                </c:pt>
                <c:pt idx="137">
                  <c:v>1.195388714599098</c:v>
                </c:pt>
                <c:pt idx="138">
                  <c:v>1.186677818265707</c:v>
                </c:pt>
                <c:pt idx="139">
                  <c:v>1.19603528754331</c:v>
                </c:pt>
                <c:pt idx="140">
                  <c:v>1.1957629555772977</c:v>
                </c:pt>
                <c:pt idx="141">
                  <c:v>1.2221046347930498</c:v>
                </c:pt>
                <c:pt idx="142">
                  <c:v>1.2662830055949177</c:v>
                </c:pt>
                <c:pt idx="143">
                  <c:v>1.3328295668829957</c:v>
                </c:pt>
                <c:pt idx="144">
                  <c:v>1.4147142595924211</c:v>
                </c:pt>
                <c:pt idx="145">
                  <c:v>1.436713882701758</c:v>
                </c:pt>
                <c:pt idx="146">
                  <c:v>1.4740598062922818</c:v>
                </c:pt>
                <c:pt idx="147">
                  <c:v>1.5426598214246208</c:v>
                </c:pt>
                <c:pt idx="148">
                  <c:v>1.5757569955680109</c:v>
                </c:pt>
                <c:pt idx="149">
                  <c:v>1.5313476274013986</c:v>
                </c:pt>
                <c:pt idx="150">
                  <c:v>1.5295176173007228</c:v>
                </c:pt>
                <c:pt idx="151">
                  <c:v>1.5183052539735615</c:v>
                </c:pt>
                <c:pt idx="152">
                  <c:v>1.5406645531261101</c:v>
                </c:pt>
                <c:pt idx="153">
                  <c:v>1.5679327451143779</c:v>
                </c:pt>
                <c:pt idx="154">
                  <c:v>1.6389396767818925</c:v>
                </c:pt>
                <c:pt idx="155">
                  <c:v>1.6875520697836777</c:v>
                </c:pt>
                <c:pt idx="156">
                  <c:v>1.6404903576038663</c:v>
                </c:pt>
                <c:pt idx="157">
                  <c:v>1.6603427852283792</c:v>
                </c:pt>
                <c:pt idx="158">
                  <c:v>1.684081455071055</c:v>
                </c:pt>
                <c:pt idx="159">
                  <c:v>1.682250331772527</c:v>
                </c:pt>
                <c:pt idx="160">
                  <c:v>1.6984646015077307</c:v>
                </c:pt>
                <c:pt idx="161">
                  <c:v>1.6993304782882224</c:v>
                </c:pt>
                <c:pt idx="162">
                  <c:v>1.7153576025289239</c:v>
                </c:pt>
                <c:pt idx="163">
                  <c:v>1.7674520641836673</c:v>
                </c:pt>
                <c:pt idx="164">
                  <c:v>1.8465062154860368</c:v>
                </c:pt>
                <c:pt idx="165">
                  <c:v>1.9165309368639807</c:v>
                </c:pt>
                <c:pt idx="166">
                  <c:v>2.048322119715313</c:v>
                </c:pt>
                <c:pt idx="167">
                  <c:v>2.0669731567970127</c:v>
                </c:pt>
                <c:pt idx="168">
                  <c:v>2.0453754219475835</c:v>
                </c:pt>
                <c:pt idx="169">
                  <c:v>2.0947933472341291</c:v>
                </c:pt>
                <c:pt idx="170">
                  <c:v>2.1045509379436029</c:v>
                </c:pt>
                <c:pt idx="171">
                  <c:v>2.0901307384176628</c:v>
                </c:pt>
                <c:pt idx="172">
                  <c:v>2.1766412372494308</c:v>
                </c:pt>
                <c:pt idx="173">
                  <c:v>2.1202618165091329</c:v>
                </c:pt>
                <c:pt idx="174">
                  <c:v>2.1673892812995095</c:v>
                </c:pt>
                <c:pt idx="175">
                  <c:v>2.0857693947258529</c:v>
                </c:pt>
                <c:pt idx="176">
                  <c:v>2.0603933444913145</c:v>
                </c:pt>
                <c:pt idx="177">
                  <c:v>2.1148402111241138</c:v>
                </c:pt>
                <c:pt idx="178">
                  <c:v>2.1554615402476518</c:v>
                </c:pt>
                <c:pt idx="179">
                  <c:v>2.093368001049889</c:v>
                </c:pt>
                <c:pt idx="180">
                  <c:v>2.1020064114196941</c:v>
                </c:pt>
                <c:pt idx="181">
                  <c:v>1.9666284687022288</c:v>
                </c:pt>
                <c:pt idx="182">
                  <c:v>2.0098986466675792</c:v>
                </c:pt>
                <c:pt idx="183">
                  <c:v>1.9063229157530752</c:v>
                </c:pt>
                <c:pt idx="184">
                  <c:v>1.9930314784163246</c:v>
                </c:pt>
                <c:pt idx="185">
                  <c:v>1.8855630897960771</c:v>
                </c:pt>
                <c:pt idx="186">
                  <c:v>1.8893725437626026</c:v>
                </c:pt>
                <c:pt idx="187">
                  <c:v>1.913771930468894</c:v>
                </c:pt>
                <c:pt idx="188">
                  <c:v>1.8743577839302896</c:v>
                </c:pt>
                <c:pt idx="189">
                  <c:v>1.9187446030764987</c:v>
                </c:pt>
                <c:pt idx="190">
                  <c:v>2.0771568978723485</c:v>
                </c:pt>
                <c:pt idx="191">
                  <c:v>2.1343958343166767</c:v>
                </c:pt>
                <c:pt idx="192">
                  <c:v>2.0729909576733627</c:v>
                </c:pt>
                <c:pt idx="193">
                  <c:v>2.1046445626527346</c:v>
                </c:pt>
                <c:pt idx="194">
                  <c:v>2.0789389627163084</c:v>
                </c:pt>
                <c:pt idx="195">
                  <c:v>2.0992631033213929</c:v>
                </c:pt>
                <c:pt idx="196">
                  <c:v>2.1042716751346182</c:v>
                </c:pt>
                <c:pt idx="197">
                  <c:v>2.1367955709645878</c:v>
                </c:pt>
                <c:pt idx="198">
                  <c:v>2.115332078403521</c:v>
                </c:pt>
                <c:pt idx="199">
                  <c:v>2.1251898855347759</c:v>
                </c:pt>
                <c:pt idx="200">
                  <c:v>2.1787654836970969</c:v>
                </c:pt>
                <c:pt idx="201">
                  <c:v>2.2165610150758281</c:v>
                </c:pt>
                <c:pt idx="202">
                  <c:v>2.2125515128636066</c:v>
                </c:pt>
                <c:pt idx="203">
                  <c:v>2.2299441266909765</c:v>
                </c:pt>
                <c:pt idx="204">
                  <c:v>2.181060464097218</c:v>
                </c:pt>
                <c:pt idx="205">
                  <c:v>2.0916490214021488</c:v>
                </c:pt>
                <c:pt idx="206">
                  <c:v>2.0767398269971507</c:v>
                </c:pt>
                <c:pt idx="207">
                  <c:v>2.1280328294848196</c:v>
                </c:pt>
                <c:pt idx="208">
                  <c:v>2.1438150175070532</c:v>
                </c:pt>
                <c:pt idx="209">
                  <c:v>2.1824800963951163</c:v>
                </c:pt>
                <c:pt idx="210">
                  <c:v>2.2316167664840663</c:v>
                </c:pt>
                <c:pt idx="211">
                  <c:v>2.2472712885616377</c:v>
                </c:pt>
                <c:pt idx="212">
                  <c:v>2.2952054558429271</c:v>
                </c:pt>
                <c:pt idx="213">
                  <c:v>2.2177054921380854</c:v>
                </c:pt>
                <c:pt idx="214">
                  <c:v>2.2513032260656622</c:v>
                </c:pt>
                <c:pt idx="215">
                  <c:v>2.140342951639326</c:v>
                </c:pt>
                <c:pt idx="216">
                  <c:v>2.191967729795322</c:v>
                </c:pt>
                <c:pt idx="217">
                  <c:v>2.2630906590194373</c:v>
                </c:pt>
                <c:pt idx="218">
                  <c:v>2.2957266311586508</c:v>
                </c:pt>
                <c:pt idx="219">
                  <c:v>2.3367398692469981</c:v>
                </c:pt>
                <c:pt idx="220">
                  <c:v>2.252514742751174</c:v>
                </c:pt>
                <c:pt idx="221">
                  <c:v>2.3116602853124002</c:v>
                </c:pt>
                <c:pt idx="222">
                  <c:v>2.3440306768533299</c:v>
                </c:pt>
                <c:pt idx="223">
                  <c:v>2.3206131736647158</c:v>
                </c:pt>
                <c:pt idx="224">
                  <c:v>2.3639601409878042</c:v>
                </c:pt>
                <c:pt idx="225">
                  <c:v>2.3838433868866411</c:v>
                </c:pt>
                <c:pt idx="226">
                  <c:v>2.4433788627813096</c:v>
                </c:pt>
                <c:pt idx="227">
                  <c:v>2.445656963344558</c:v>
                </c:pt>
                <c:pt idx="228">
                  <c:v>2.4717249325537436</c:v>
                </c:pt>
                <c:pt idx="229">
                  <c:v>2.4289726854784428</c:v>
                </c:pt>
                <c:pt idx="230">
                  <c:v>2.3169092299761918</c:v>
                </c:pt>
                <c:pt idx="231">
                  <c:v>2.4204772130072403</c:v>
                </c:pt>
                <c:pt idx="232">
                  <c:v>2.4763847628462137</c:v>
                </c:pt>
                <c:pt idx="233">
                  <c:v>2.5057516275502549</c:v>
                </c:pt>
                <c:pt idx="234">
                  <c:v>2.5265197198407119</c:v>
                </c:pt>
                <c:pt idx="235">
                  <c:v>2.5703830762400219</c:v>
                </c:pt>
                <c:pt idx="236">
                  <c:v>2.5262916195468659</c:v>
                </c:pt>
                <c:pt idx="237">
                  <c:v>2.4776371436587077</c:v>
                </c:pt>
                <c:pt idx="238">
                  <c:v>2.5719709904357781</c:v>
                </c:pt>
                <c:pt idx="239">
                  <c:v>2.5823025303478553</c:v>
                </c:pt>
                <c:pt idx="240">
                  <c:v>2.5968691188625677</c:v>
                </c:pt>
                <c:pt idx="241">
                  <c:v>2.6445912311060495</c:v>
                </c:pt>
                <c:pt idx="242">
                  <c:v>2.7679434001317773</c:v>
                </c:pt>
                <c:pt idx="243">
                  <c:v>2.799904674704262</c:v>
                </c:pt>
                <c:pt idx="244">
                  <c:v>2.8199748777404068</c:v>
                </c:pt>
                <c:pt idx="245">
                  <c:v>2.8980866138646588</c:v>
                </c:pt>
                <c:pt idx="246">
                  <c:v>2.9074670655242381</c:v>
                </c:pt>
                <c:pt idx="247">
                  <c:v>2.947076158920702</c:v>
                </c:pt>
                <c:pt idx="248">
                  <c:v>2.9099717415248492</c:v>
                </c:pt>
                <c:pt idx="249">
                  <c:v>3.0618327571302455</c:v>
                </c:pt>
                <c:pt idx="250">
                  <c:v>3.0353254386848643</c:v>
                </c:pt>
                <c:pt idx="251">
                  <c:v>3.1384776030024577</c:v>
                </c:pt>
                <c:pt idx="252">
                  <c:v>3.0322672709080236</c:v>
                </c:pt>
                <c:pt idx="253">
                  <c:v>2.9725158829311402</c:v>
                </c:pt>
                <c:pt idx="254">
                  <c:v>3.1393248120451465</c:v>
                </c:pt>
                <c:pt idx="255">
                  <c:v>3.1543476127711818</c:v>
                </c:pt>
                <c:pt idx="256">
                  <c:v>3.1407445357544574</c:v>
                </c:pt>
                <c:pt idx="257">
                  <c:v>3.1717411788940288</c:v>
                </c:pt>
                <c:pt idx="258">
                  <c:v>3.2697527424563182</c:v>
                </c:pt>
                <c:pt idx="259">
                  <c:v>3.2978918377170876</c:v>
                </c:pt>
                <c:pt idx="260">
                  <c:v>3.2200736049488738</c:v>
                </c:pt>
                <c:pt idx="261">
                  <c:v>3.3849914846419131</c:v>
                </c:pt>
                <c:pt idx="262">
                  <c:v>3.2818664340345043</c:v>
                </c:pt>
                <c:pt idx="263">
                  <c:v>3.0351780963541195</c:v>
                </c:pt>
                <c:pt idx="264">
                  <c:v>3.1426692125554352</c:v>
                </c:pt>
                <c:pt idx="265">
                  <c:v>3.2071436756884735</c:v>
                </c:pt>
                <c:pt idx="266">
                  <c:v>3.2206265025321104</c:v>
                </c:pt>
                <c:pt idx="267">
                  <c:v>3.3382013167205264</c:v>
                </c:pt>
                <c:pt idx="268">
                  <c:v>3.3973520507080077</c:v>
                </c:pt>
                <c:pt idx="269">
                  <c:v>3.6077969461756947</c:v>
                </c:pt>
                <c:pt idx="270">
                  <c:v>3.604642259099994</c:v>
                </c:pt>
                <c:pt idx="271">
                  <c:v>3.6480021057984735</c:v>
                </c:pt>
                <c:pt idx="272">
                  <c:v>3.6122258818081425</c:v>
                </c:pt>
                <c:pt idx="273">
                  <c:v>3.602157383829967</c:v>
                </c:pt>
                <c:pt idx="274">
                  <c:v>3.7484958817164884</c:v>
                </c:pt>
                <c:pt idx="275">
                  <c:v>3.7159601070271444</c:v>
                </c:pt>
                <c:pt idx="276">
                  <c:v>3.8920732677644745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C-4D47-858B-04EF9BC512B2}"/>
            </c:ext>
          </c:extLst>
        </c:ser>
        <c:ser>
          <c:idx val="4"/>
          <c:order val="4"/>
          <c:tx>
            <c:strRef>
              <c:f>'2001～'!$I$2</c:f>
              <c:strCache>
                <c:ptCount val="1"/>
                <c:pt idx="0">
                  <c:v>債券100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'2001～'!$I$3:$I$279</c:f>
              <c:numCache>
                <c:formatCode>#,##0.000_ ;[Red]\-#,##0.000\ </c:formatCode>
                <c:ptCount val="277"/>
                <c:pt idx="0">
                  <c:v>1</c:v>
                </c:pt>
                <c:pt idx="1">
                  <c:v>1.0152001168707838</c:v>
                </c:pt>
                <c:pt idx="2">
                  <c:v>1.0983796927818481</c:v>
                </c:pt>
                <c:pt idx="3">
                  <c:v>1.0704412698151033</c:v>
                </c:pt>
                <c:pt idx="4">
                  <c:v>1.0396132763824928</c:v>
                </c:pt>
                <c:pt idx="5">
                  <c:v>1.0897986072692725</c:v>
                </c:pt>
                <c:pt idx="6">
                  <c:v>1.1176500282034822</c:v>
                </c:pt>
                <c:pt idx="7">
                  <c:v>1.0741162061814697</c:v>
                </c:pt>
                <c:pt idx="8">
                  <c:v>1.0933102892380522</c:v>
                </c:pt>
                <c:pt idx="9">
                  <c:v>1.1437383458937598</c:v>
                </c:pt>
                <c:pt idx="10">
                  <c:v>1.1369950409439917</c:v>
                </c:pt>
                <c:pt idx="11">
                  <c:v>1.2050932513932109</c:v>
                </c:pt>
                <c:pt idx="12">
                  <c:v>1.2428947513431441</c:v>
                </c:pt>
                <c:pt idx="13">
                  <c:v>1.2418983936351595</c:v>
                </c:pt>
                <c:pt idx="14">
                  <c:v>1.2159254505708845</c:v>
                </c:pt>
                <c:pt idx="15">
                  <c:v>1.2001923859511285</c:v>
                </c:pt>
                <c:pt idx="16">
                  <c:v>1.1686720667809423</c:v>
                </c:pt>
                <c:pt idx="17">
                  <c:v>1.1357484975333481</c:v>
                </c:pt>
                <c:pt idx="18">
                  <c:v>1.1510872320690717</c:v>
                </c:pt>
                <c:pt idx="19">
                  <c:v>1.1573253171553148</c:v>
                </c:pt>
                <c:pt idx="20">
                  <c:v>1.2087512829893625</c:v>
                </c:pt>
                <c:pt idx="21">
                  <c:v>1.2111564592022552</c:v>
                </c:pt>
                <c:pt idx="22">
                  <c:v>1.2107355247113092</c:v>
                </c:pt>
                <c:pt idx="23">
                  <c:v>1.196190748555974</c:v>
                </c:pt>
                <c:pt idx="24">
                  <c:v>1.2109463260987028</c:v>
                </c:pt>
                <c:pt idx="25">
                  <c:v>1.2093746385702007</c:v>
                </c:pt>
                <c:pt idx="26">
                  <c:v>1.2074197460247562</c:v>
                </c:pt>
                <c:pt idx="27">
                  <c:v>1.2264601936186039</c:v>
                </c:pt>
                <c:pt idx="28">
                  <c:v>1.2537406516997018</c:v>
                </c:pt>
                <c:pt idx="29">
                  <c:v>1.2556565099401416</c:v>
                </c:pt>
                <c:pt idx="30">
                  <c:v>1.2221574884591142</c:v>
                </c:pt>
                <c:pt idx="31">
                  <c:v>1.19242500356879</c:v>
                </c:pt>
                <c:pt idx="32">
                  <c:v>1.1673395704617855</c:v>
                </c:pt>
                <c:pt idx="33">
                  <c:v>1.1405809640789639</c:v>
                </c:pt>
                <c:pt idx="34">
                  <c:v>1.1397772208262162</c:v>
                </c:pt>
                <c:pt idx="35">
                  <c:v>1.1286867766422484</c:v>
                </c:pt>
                <c:pt idx="36">
                  <c:v>1.1193428773152101</c:v>
                </c:pt>
                <c:pt idx="37">
                  <c:v>1.1680645088135078</c:v>
                </c:pt>
                <c:pt idx="38">
                  <c:v>1.123756912940687</c:v>
                </c:pt>
                <c:pt idx="39">
                  <c:v>1.1596393356438905</c:v>
                </c:pt>
                <c:pt idx="40">
                  <c:v>1.1456837210617341</c:v>
                </c:pt>
                <c:pt idx="41">
                  <c:v>1.1455309950816215</c:v>
                </c:pt>
                <c:pt idx="42">
                  <c:v>1.1841903774362856</c:v>
                </c:pt>
                <c:pt idx="43">
                  <c:v>1.1816603418633647</c:v>
                </c:pt>
                <c:pt idx="44">
                  <c:v>1.1945289669353738</c:v>
                </c:pt>
                <c:pt idx="45">
                  <c:v>1.1581288681744473</c:v>
                </c:pt>
                <c:pt idx="46">
                  <c:v>1.1176140369928749</c:v>
                </c:pt>
                <c:pt idx="47">
                  <c:v>1.1230749242937326</c:v>
                </c:pt>
                <c:pt idx="48">
                  <c:v>1.1433618754006811</c:v>
                </c:pt>
                <c:pt idx="49">
                  <c:v>1.1465894007226767</c:v>
                </c:pt>
                <c:pt idx="50">
                  <c:v>1.1682963407397409</c:v>
                </c:pt>
                <c:pt idx="51">
                  <c:v>1.1571336575208169</c:v>
                </c:pt>
                <c:pt idx="52">
                  <c:v>1.212786608418793</c:v>
                </c:pt>
                <c:pt idx="53">
                  <c:v>1.2450169932248805</c:v>
                </c:pt>
                <c:pt idx="54">
                  <c:v>1.2530652171309058</c:v>
                </c:pt>
                <c:pt idx="55">
                  <c:v>1.2473558787637355</c:v>
                </c:pt>
                <c:pt idx="56">
                  <c:v>1.2666471477006398</c:v>
                </c:pt>
                <c:pt idx="57">
                  <c:v>1.2886198126065009</c:v>
                </c:pt>
                <c:pt idx="58">
                  <c:v>1.332351092101383</c:v>
                </c:pt>
                <c:pt idx="59">
                  <c:v>1.3242498380137095</c:v>
                </c:pt>
                <c:pt idx="60">
                  <c:v>1.3163536146779289</c:v>
                </c:pt>
                <c:pt idx="61">
                  <c:v>1.304052316342067</c:v>
                </c:pt>
                <c:pt idx="62">
                  <c:v>1.3125591906116076</c:v>
                </c:pt>
                <c:pt idx="63">
                  <c:v>1.2675386492257095</c:v>
                </c:pt>
                <c:pt idx="64">
                  <c:v>1.2521731434388024</c:v>
                </c:pt>
                <c:pt idx="65">
                  <c:v>1.2754459921880066</c:v>
                </c:pt>
                <c:pt idx="66">
                  <c:v>1.2955164991255501</c:v>
                </c:pt>
                <c:pt idx="67">
                  <c:v>1.3459701545887417</c:v>
                </c:pt>
                <c:pt idx="68">
                  <c:v>1.3672801194960422</c:v>
                </c:pt>
                <c:pt idx="69">
                  <c:v>1.361999939954198</c:v>
                </c:pt>
                <c:pt idx="70">
                  <c:v>1.3640168740853771</c:v>
                </c:pt>
                <c:pt idx="71">
                  <c:v>1.3940502861918749</c:v>
                </c:pt>
                <c:pt idx="72">
                  <c:v>1.4127963860370534</c:v>
                </c:pt>
                <c:pt idx="73">
                  <c:v>1.4081893070577545</c:v>
                </c:pt>
                <c:pt idx="74">
                  <c:v>1.4003856396738119</c:v>
                </c:pt>
                <c:pt idx="75">
                  <c:v>1.4280178734825524</c:v>
                </c:pt>
                <c:pt idx="76">
                  <c:v>1.4439935024675408</c:v>
                </c:pt>
                <c:pt idx="77">
                  <c:v>1.4567640874891088</c:v>
                </c:pt>
                <c:pt idx="78">
                  <c:v>1.4121481380165903</c:v>
                </c:pt>
                <c:pt idx="79">
                  <c:v>1.3975858214506434</c:v>
                </c:pt>
                <c:pt idx="80">
                  <c:v>1.3966328958449892</c:v>
                </c:pt>
                <c:pt idx="81">
                  <c:v>1.4151924266194191</c:v>
                </c:pt>
                <c:pt idx="82">
                  <c:v>1.3891682188397629</c:v>
                </c:pt>
                <c:pt idx="83">
                  <c:v>1.3951999502078667</c:v>
                </c:pt>
                <c:pt idx="84">
                  <c:v>1.3549407507435385</c:v>
                </c:pt>
                <c:pt idx="85">
                  <c:v>1.3250567712563519</c:v>
                </c:pt>
                <c:pt idx="86">
                  <c:v>1.2778640498666329</c:v>
                </c:pt>
                <c:pt idx="87">
                  <c:v>1.3276933568442297</c:v>
                </c:pt>
                <c:pt idx="88">
                  <c:v>1.3379918212032245</c:v>
                </c:pt>
                <c:pt idx="89">
                  <c:v>1.3443857642266861</c:v>
                </c:pt>
                <c:pt idx="90">
                  <c:v>1.3650630629174907</c:v>
                </c:pt>
                <c:pt idx="91">
                  <c:v>1.3905423618462118</c:v>
                </c:pt>
                <c:pt idx="92">
                  <c:v>1.3368151637792771</c:v>
                </c:pt>
                <c:pt idx="93">
                  <c:v>1.2121948607594344</c:v>
                </c:pt>
                <c:pt idx="94">
                  <c:v>1.2138999665776469</c:v>
                </c:pt>
                <c:pt idx="95">
                  <c:v>1.1947137913953894</c:v>
                </c:pt>
                <c:pt idx="96">
                  <c:v>1.1760697267955007</c:v>
                </c:pt>
                <c:pt idx="97">
                  <c:v>1.2700586278975714</c:v>
                </c:pt>
                <c:pt idx="98">
                  <c:v>1.3050069067633687</c:v>
                </c:pt>
                <c:pt idx="99">
                  <c:v>1.3072669266481229</c:v>
                </c:pt>
                <c:pt idx="100">
                  <c:v>1.2734631459732935</c:v>
                </c:pt>
                <c:pt idx="101">
                  <c:v>1.2942764154897821</c:v>
                </c:pt>
                <c:pt idx="102">
                  <c:v>1.2926259357549277</c:v>
                </c:pt>
                <c:pt idx="103">
                  <c:v>1.2832503006529206</c:v>
                </c:pt>
                <c:pt idx="104">
                  <c:v>1.2512897828259775</c:v>
                </c:pt>
                <c:pt idx="105">
                  <c:v>1.2620905762901724</c:v>
                </c:pt>
                <c:pt idx="106">
                  <c:v>1.2253635099123312</c:v>
                </c:pt>
                <c:pt idx="107">
                  <c:v>1.297834356845853</c:v>
                </c:pt>
                <c:pt idx="108">
                  <c:v>1.28064855287396</c:v>
                </c:pt>
                <c:pt idx="109">
                  <c:v>1.2649346154989023</c:v>
                </c:pt>
                <c:pt idx="110">
                  <c:v>1.3287731221788528</c:v>
                </c:pt>
                <c:pt idx="111">
                  <c:v>1.3477761984698187</c:v>
                </c:pt>
                <c:pt idx="112">
                  <c:v>1.321746538328241</c:v>
                </c:pt>
                <c:pt idx="113">
                  <c:v>1.3006912385295357</c:v>
                </c:pt>
                <c:pt idx="114">
                  <c:v>1.2857222653523728</c:v>
                </c:pt>
                <c:pt idx="115">
                  <c:v>1.2676275509253372</c:v>
                </c:pt>
                <c:pt idx="116">
                  <c:v>1.2584249913637688</c:v>
                </c:pt>
                <c:pt idx="117">
                  <c:v>1.2163051192147192</c:v>
                </c:pt>
                <c:pt idx="118">
                  <c:v>1.2589567430932207</c:v>
                </c:pt>
                <c:pt idx="119">
                  <c:v>1.2078807603176791</c:v>
                </c:pt>
                <c:pt idx="120">
                  <c:v>1.2228439148009373</c:v>
                </c:pt>
                <c:pt idx="121">
                  <c:v>1.2214222275249684</c:v>
                </c:pt>
                <c:pt idx="122">
                  <c:v>1.2425699282191522</c:v>
                </c:pt>
                <c:pt idx="123">
                  <c:v>1.2289842255181038</c:v>
                </c:pt>
                <c:pt idx="124">
                  <c:v>1.2497751986555328</c:v>
                </c:pt>
                <c:pt idx="125">
                  <c:v>1.2308301769163137</c:v>
                </c:pt>
                <c:pt idx="126">
                  <c:v>1.19150771462967</c:v>
                </c:pt>
                <c:pt idx="127">
                  <c:v>1.2067098354452146</c:v>
                </c:pt>
                <c:pt idx="128">
                  <c:v>1.2226297085209756</c:v>
                </c:pt>
                <c:pt idx="129">
                  <c:v>1.2423720681438062</c:v>
                </c:pt>
                <c:pt idx="130">
                  <c:v>1.2301829245208946</c:v>
                </c:pt>
                <c:pt idx="131">
                  <c:v>1.2347168957869201</c:v>
                </c:pt>
                <c:pt idx="132">
                  <c:v>1.2334170528862149</c:v>
                </c:pt>
                <c:pt idx="133">
                  <c:v>1.3145442602075665</c:v>
                </c:pt>
                <c:pt idx="134">
                  <c:v>1.332612752881394</c:v>
                </c:pt>
                <c:pt idx="135">
                  <c:v>1.2983996941454374</c:v>
                </c:pt>
                <c:pt idx="136">
                  <c:v>1.2866644793745616</c:v>
                </c:pt>
                <c:pt idx="137">
                  <c:v>1.3104972937632766</c:v>
                </c:pt>
                <c:pt idx="138">
                  <c:v>1.3009257889292498</c:v>
                </c:pt>
                <c:pt idx="139">
                  <c:v>1.3061088569452841</c:v>
                </c:pt>
                <c:pt idx="140">
                  <c:v>1.3000629809915141</c:v>
                </c:pt>
                <c:pt idx="141">
                  <c:v>1.3337223851538125</c:v>
                </c:pt>
                <c:pt idx="142">
                  <c:v>1.3808793347694091</c:v>
                </c:pt>
                <c:pt idx="143">
                  <c:v>1.4506600427315377</c:v>
                </c:pt>
                <c:pt idx="144">
                  <c:v>1.5232180240848952</c:v>
                </c:pt>
                <c:pt idx="145">
                  <c:v>1.5443721754863315</c:v>
                </c:pt>
                <c:pt idx="146">
                  <c:v>1.573333906044424</c:v>
                </c:pt>
                <c:pt idx="147">
                  <c:v>1.6435845308920822</c:v>
                </c:pt>
                <c:pt idx="148">
                  <c:v>1.6648037397707798</c:v>
                </c:pt>
                <c:pt idx="149">
                  <c:v>1.6171889277681375</c:v>
                </c:pt>
                <c:pt idx="150">
                  <c:v>1.5988143411463513</c:v>
                </c:pt>
                <c:pt idx="151">
                  <c:v>1.5953555125405638</c:v>
                </c:pt>
                <c:pt idx="152">
                  <c:v>1.6114430840561156</c:v>
                </c:pt>
                <c:pt idx="153">
                  <c:v>1.6267872682334739</c:v>
                </c:pt>
                <c:pt idx="154">
                  <c:v>1.6876004566854097</c:v>
                </c:pt>
                <c:pt idx="155">
                  <c:v>1.7254183644997971</c:v>
                </c:pt>
                <c:pt idx="156">
                  <c:v>1.6965390250877654</c:v>
                </c:pt>
                <c:pt idx="157">
                  <c:v>1.7017146902960951</c:v>
                </c:pt>
                <c:pt idx="158">
                  <c:v>1.722012223319495</c:v>
                </c:pt>
                <c:pt idx="159">
                  <c:v>1.7205562867233646</c:v>
                </c:pt>
                <c:pt idx="160">
                  <c:v>1.7323160638723751</c:v>
                </c:pt>
                <c:pt idx="161">
                  <c:v>1.7250373611018055</c:v>
                </c:pt>
                <c:pt idx="162">
                  <c:v>1.7460205587866671</c:v>
                </c:pt>
                <c:pt idx="163">
                  <c:v>1.7869345766713391</c:v>
                </c:pt>
                <c:pt idx="164">
                  <c:v>1.8701510750379289</c:v>
                </c:pt>
                <c:pt idx="165">
                  <c:v>1.9343514769131824</c:v>
                </c:pt>
                <c:pt idx="166">
                  <c:v>2.0575382122569401</c:v>
                </c:pt>
                <c:pt idx="167">
                  <c:v>2.0780421289216373</c:v>
                </c:pt>
                <c:pt idx="168">
                  <c:v>2.0819040949940182</c:v>
                </c:pt>
                <c:pt idx="169">
                  <c:v>2.0986818967193894</c:v>
                </c:pt>
                <c:pt idx="170">
                  <c:v>2.1191858714168754</c:v>
                </c:pt>
                <c:pt idx="171">
                  <c:v>2.0978716556077477</c:v>
                </c:pt>
                <c:pt idx="172">
                  <c:v>2.1764677002505954</c:v>
                </c:pt>
                <c:pt idx="173">
                  <c:v>2.1246338854128606</c:v>
                </c:pt>
                <c:pt idx="174">
                  <c:v>2.1643824353208014</c:v>
                </c:pt>
                <c:pt idx="175">
                  <c:v>2.1141796075480022</c:v>
                </c:pt>
                <c:pt idx="176">
                  <c:v>2.1042487355720625</c:v>
                </c:pt>
                <c:pt idx="177">
                  <c:v>2.1181299285423218</c:v>
                </c:pt>
                <c:pt idx="178">
                  <c:v>2.1557934591623851</c:v>
                </c:pt>
                <c:pt idx="179">
                  <c:v>2.1002938807660665</c:v>
                </c:pt>
                <c:pt idx="180">
                  <c:v>2.1421103747203514</c:v>
                </c:pt>
                <c:pt idx="181">
                  <c:v>2.0081183012195742</c:v>
                </c:pt>
                <c:pt idx="182">
                  <c:v>2.0247381920978</c:v>
                </c:pt>
                <c:pt idx="183">
                  <c:v>1.9203805044973554</c:v>
                </c:pt>
                <c:pt idx="184">
                  <c:v>1.9990799082585025</c:v>
                </c:pt>
                <c:pt idx="185">
                  <c:v>1.8983884892832614</c:v>
                </c:pt>
                <c:pt idx="186">
                  <c:v>1.8881878935966268</c:v>
                </c:pt>
                <c:pt idx="187">
                  <c:v>1.9113514103840303</c:v>
                </c:pt>
                <c:pt idx="188">
                  <c:v>1.8716225961583148</c:v>
                </c:pt>
                <c:pt idx="189">
                  <c:v>1.9210932876999749</c:v>
                </c:pt>
                <c:pt idx="190">
                  <c:v>2.0479920069988271</c:v>
                </c:pt>
                <c:pt idx="191">
                  <c:v>2.0944247881039235</c:v>
                </c:pt>
                <c:pt idx="192">
                  <c:v>2.0250958536197601</c:v>
                </c:pt>
                <c:pt idx="193">
                  <c:v>2.0381649738184615</c:v>
                </c:pt>
                <c:pt idx="194">
                  <c:v>2.0123392381787273</c:v>
                </c:pt>
                <c:pt idx="195">
                  <c:v>2.0306033167679645</c:v>
                </c:pt>
                <c:pt idx="196">
                  <c:v>2.0319175173434845</c:v>
                </c:pt>
                <c:pt idx="197">
                  <c:v>2.0592044760037633</c:v>
                </c:pt>
                <c:pt idx="198">
                  <c:v>2.0294121103423493</c:v>
                </c:pt>
                <c:pt idx="199">
                  <c:v>2.0422207548994114</c:v>
                </c:pt>
                <c:pt idx="200">
                  <c:v>2.0788940738465977</c:v>
                </c:pt>
                <c:pt idx="201">
                  <c:v>2.1013663702397123</c:v>
                </c:pt>
                <c:pt idx="202">
                  <c:v>2.0783490570909442</c:v>
                </c:pt>
                <c:pt idx="203">
                  <c:v>2.0906721159093258</c:v>
                </c:pt>
                <c:pt idx="204">
                  <c:v>2.0039490488067639</c:v>
                </c:pt>
                <c:pt idx="205">
                  <c:v>1.9379978593336142</c:v>
                </c:pt>
                <c:pt idx="206">
                  <c:v>1.9429302175383594</c:v>
                </c:pt>
                <c:pt idx="207">
                  <c:v>1.9841937397110245</c:v>
                </c:pt>
                <c:pt idx="208">
                  <c:v>1.9888457678060401</c:v>
                </c:pt>
                <c:pt idx="209">
                  <c:v>2.0201718602975571</c:v>
                </c:pt>
                <c:pt idx="210">
                  <c:v>2.0425655240744902</c:v>
                </c:pt>
                <c:pt idx="211">
                  <c:v>2.040273780202678</c:v>
                </c:pt>
                <c:pt idx="212">
                  <c:v>2.0757059827117965</c:v>
                </c:pt>
                <c:pt idx="213">
                  <c:v>2.0457196351975435</c:v>
                </c:pt>
                <c:pt idx="214">
                  <c:v>2.0675839964100913</c:v>
                </c:pt>
                <c:pt idx="215">
                  <c:v>2.0331923435781243</c:v>
                </c:pt>
                <c:pt idx="216">
                  <c:v>2.0418490204260098</c:v>
                </c:pt>
                <c:pt idx="217">
                  <c:v>2.0875245071789781</c:v>
                </c:pt>
                <c:pt idx="218">
                  <c:v>2.1174808100300173</c:v>
                </c:pt>
                <c:pt idx="219">
                  <c:v>2.1289155772619948</c:v>
                </c:pt>
                <c:pt idx="220">
                  <c:v>2.1054466738012541</c:v>
                </c:pt>
                <c:pt idx="221">
                  <c:v>2.1243997475900094</c:v>
                </c:pt>
                <c:pt idx="222">
                  <c:v>2.1460482250122754</c:v>
                </c:pt>
                <c:pt idx="223">
                  <c:v>2.1520542152112085</c:v>
                </c:pt>
                <c:pt idx="224">
                  <c:v>2.1762410296155741</c:v>
                </c:pt>
                <c:pt idx="225">
                  <c:v>2.1819882144290896</c:v>
                </c:pt>
                <c:pt idx="226">
                  <c:v>2.2109539818930992</c:v>
                </c:pt>
                <c:pt idx="227">
                  <c:v>2.1912569232097709</c:v>
                </c:pt>
                <c:pt idx="228">
                  <c:v>2.2286978799470423</c:v>
                </c:pt>
                <c:pt idx="229">
                  <c:v>2.2623241927246807</c:v>
                </c:pt>
                <c:pt idx="230">
                  <c:v>2.2377690841032134</c:v>
                </c:pt>
                <c:pt idx="231">
                  <c:v>2.2699257600125988</c:v>
                </c:pt>
                <c:pt idx="232">
                  <c:v>2.2932564819610826</c:v>
                </c:pt>
                <c:pt idx="233">
                  <c:v>2.3109215252420738</c:v>
                </c:pt>
                <c:pt idx="234">
                  <c:v>2.3011004476767258</c:v>
                </c:pt>
                <c:pt idx="235">
                  <c:v>2.2827384768393086</c:v>
                </c:pt>
                <c:pt idx="236">
                  <c:v>2.2720100801867162</c:v>
                </c:pt>
                <c:pt idx="237">
                  <c:v>2.2444907890673953</c:v>
                </c:pt>
                <c:pt idx="238">
                  <c:v>2.2584990366692965</c:v>
                </c:pt>
                <c:pt idx="239">
                  <c:v>2.239269034943093</c:v>
                </c:pt>
                <c:pt idx="240">
                  <c:v>2.2542237837395045</c:v>
                </c:pt>
                <c:pt idx="241">
                  <c:v>2.2620004024029892</c:v>
                </c:pt>
                <c:pt idx="242">
                  <c:v>2.3201005516007571</c:v>
                </c:pt>
                <c:pt idx="243">
                  <c:v>2.3082223249946656</c:v>
                </c:pt>
                <c:pt idx="244">
                  <c:v>2.3214845774098967</c:v>
                </c:pt>
                <c:pt idx="245">
                  <c:v>2.3710874259348587</c:v>
                </c:pt>
                <c:pt idx="246">
                  <c:v>2.3673897216730193</c:v>
                </c:pt>
                <c:pt idx="247">
                  <c:v>2.3697762893092689</c:v>
                </c:pt>
                <c:pt idx="248">
                  <c:v>2.3759464769386174</c:v>
                </c:pt>
                <c:pt idx="249">
                  <c:v>2.4335682110742503</c:v>
                </c:pt>
                <c:pt idx="250">
                  <c:v>2.4221462101491893</c:v>
                </c:pt>
                <c:pt idx="251">
                  <c:v>2.4575935247593859</c:v>
                </c:pt>
                <c:pt idx="252">
                  <c:v>2.4050641370681531</c:v>
                </c:pt>
                <c:pt idx="253">
                  <c:v>2.3759581823336022</c:v>
                </c:pt>
                <c:pt idx="254">
                  <c:v>2.4439342346677888</c:v>
                </c:pt>
                <c:pt idx="255">
                  <c:v>2.5090837165696338</c:v>
                </c:pt>
                <c:pt idx="256">
                  <c:v>2.5028910439546608</c:v>
                </c:pt>
                <c:pt idx="257">
                  <c:v>2.5986024199074733</c:v>
                </c:pt>
                <c:pt idx="258">
                  <c:v>2.6122792621975921</c:v>
                </c:pt>
                <c:pt idx="259">
                  <c:v>2.6484464454512957</c:v>
                </c:pt>
                <c:pt idx="260">
                  <c:v>2.6395936359103129</c:v>
                </c:pt>
                <c:pt idx="261">
                  <c:v>2.6766793276984764</c:v>
                </c:pt>
                <c:pt idx="262">
                  <c:v>2.5758136534849991</c:v>
                </c:pt>
                <c:pt idx="263">
                  <c:v>2.4356451529232461</c:v>
                </c:pt>
                <c:pt idx="264">
                  <c:v>2.4910471355826682</c:v>
                </c:pt>
                <c:pt idx="265">
                  <c:v>2.5406137897822592</c:v>
                </c:pt>
                <c:pt idx="266">
                  <c:v>2.5399188643570678</c:v>
                </c:pt>
                <c:pt idx="267">
                  <c:v>2.6224783245491183</c:v>
                </c:pt>
                <c:pt idx="268">
                  <c:v>2.6521637702365437</c:v>
                </c:pt>
                <c:pt idx="269">
                  <c:v>2.7371501734713419</c:v>
                </c:pt>
                <c:pt idx="270">
                  <c:v>2.696589152723178</c:v>
                </c:pt>
                <c:pt idx="271">
                  <c:v>2.7405685949339498</c:v>
                </c:pt>
                <c:pt idx="272">
                  <c:v>2.7410281692882843</c:v>
                </c:pt>
                <c:pt idx="273">
                  <c:v>2.7396805989520669</c:v>
                </c:pt>
                <c:pt idx="274">
                  <c:v>2.7980378415679636</c:v>
                </c:pt>
                <c:pt idx="275">
                  <c:v>2.7653686898828478</c:v>
                </c:pt>
                <c:pt idx="276">
                  <c:v>2.8715539397413443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AC-4D47-858B-04EF9BC51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'資産G (1999～)'!$G$2</c:f>
              <c:strCache>
                <c:ptCount val="1"/>
                <c:pt idx="0">
                  <c:v>株式100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'資産G (1999～)'!$A$3:$A$304</c:f>
              <c:numCache>
                <c:formatCode>m/d/yyyy</c:formatCode>
                <c:ptCount val="302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</c:numCache>
            </c:numRef>
          </c:cat>
          <c:val>
            <c:numRef>
              <c:f>'資産G (1999～)'!$G$3:$G$304</c:f>
              <c:numCache>
                <c:formatCode>#,##0_ ;[Red]\-#,##0\ </c:formatCode>
                <c:ptCount val="302"/>
                <c:pt idx="0">
                  <c:v>60000000</c:v>
                </c:pt>
                <c:pt idx="1">
                  <c:v>59724460.01369901</c:v>
                </c:pt>
                <c:pt idx="2">
                  <c:v>62049723.813798584</c:v>
                </c:pt>
                <c:pt idx="3">
                  <c:v>64873406.57526511</c:v>
                </c:pt>
                <c:pt idx="4">
                  <c:v>63443673.24588009</c:v>
                </c:pt>
                <c:pt idx="5">
                  <c:v>66139795.916206539</c:v>
                </c:pt>
                <c:pt idx="6">
                  <c:v>62089022.014132015</c:v>
                </c:pt>
                <c:pt idx="7">
                  <c:v>59235042.068938307</c:v>
                </c:pt>
                <c:pt idx="8">
                  <c:v>56580153.082175106</c:v>
                </c:pt>
                <c:pt idx="9">
                  <c:v>57965384.435914665</c:v>
                </c:pt>
                <c:pt idx="10">
                  <c:v>58429005.631152496</c:v>
                </c:pt>
                <c:pt idx="11">
                  <c:v>63232778.108000301</c:v>
                </c:pt>
                <c:pt idx="12">
                  <c:v>62552757.851928547</c:v>
                </c:pt>
                <c:pt idx="13">
                  <c:v>64274181.982999668</c:v>
                </c:pt>
                <c:pt idx="14">
                  <c:v>65451602.587283656</c:v>
                </c:pt>
                <c:pt idx="15">
                  <c:v>63813342.696631603</c:v>
                </c:pt>
                <c:pt idx="16">
                  <c:v>61658085.110616915</c:v>
                </c:pt>
                <c:pt idx="17">
                  <c:v>62672603.432512961</c:v>
                </c:pt>
                <c:pt idx="18">
                  <c:v>62465299.219840929</c:v>
                </c:pt>
                <c:pt idx="19">
                  <c:v>62663716.045661248</c:v>
                </c:pt>
                <c:pt idx="20">
                  <c:v>59804360.992628425</c:v>
                </c:pt>
                <c:pt idx="21">
                  <c:v>58884119.91773586</c:v>
                </c:pt>
                <c:pt idx="22">
                  <c:v>55766919.164737225</c:v>
                </c:pt>
                <c:pt idx="23">
                  <c:v>58583597.923604578</c:v>
                </c:pt>
                <c:pt idx="24">
                  <c:v>60987236.847482599</c:v>
                </c:pt>
                <c:pt idx="25">
                  <c:v>56014947.976351276</c:v>
                </c:pt>
                <c:pt idx="26">
                  <c:v>56042644.017271116</c:v>
                </c:pt>
                <c:pt idx="27">
                  <c:v>58639268.150034972</c:v>
                </c:pt>
                <c:pt idx="28">
                  <c:v>55779369.251497723</c:v>
                </c:pt>
                <c:pt idx="29">
                  <c:v>56266093.444699422</c:v>
                </c:pt>
                <c:pt idx="30">
                  <c:v>55352935.117437087</c:v>
                </c:pt>
                <c:pt idx="31">
                  <c:v>49978293.445833728</c:v>
                </c:pt>
                <c:pt idx="32">
                  <c:v>45491397.634696089</c:v>
                </c:pt>
                <c:pt idx="33">
                  <c:v>47404278.235125482</c:v>
                </c:pt>
                <c:pt idx="34">
                  <c:v>50523296.485737972</c:v>
                </c:pt>
                <c:pt idx="35">
                  <c:v>54195605.011461124</c:v>
                </c:pt>
                <c:pt idx="36">
                  <c:v>53727855.979406402</c:v>
                </c:pt>
                <c:pt idx="37">
                  <c:v>52579297.734854273</c:v>
                </c:pt>
                <c:pt idx="38">
                  <c:v>54515310.184807256</c:v>
                </c:pt>
                <c:pt idx="39">
                  <c:v>50914153.193956628</c:v>
                </c:pt>
                <c:pt idx="40">
                  <c:v>49028617.333451986</c:v>
                </c:pt>
                <c:pt idx="41">
                  <c:v>44156594.724104129</c:v>
                </c:pt>
                <c:pt idx="42">
                  <c:v>40311197.483322993</c:v>
                </c:pt>
                <c:pt idx="43">
                  <c:v>39758999.716231041</c:v>
                </c:pt>
                <c:pt idx="44">
                  <c:v>36182575.53237287</c:v>
                </c:pt>
                <c:pt idx="45">
                  <c:v>38902030.555975668</c:v>
                </c:pt>
                <c:pt idx="46">
                  <c:v>40826017.51425875</c:v>
                </c:pt>
                <c:pt idx="47">
                  <c:v>37436010.173316777</c:v>
                </c:pt>
                <c:pt idx="48">
                  <c:v>36559357.676042281</c:v>
                </c:pt>
                <c:pt idx="49">
                  <c:v>35182893.495244011</c:v>
                </c:pt>
                <c:pt idx="50">
                  <c:v>34820664.125731483</c:v>
                </c:pt>
                <c:pt idx="51">
                  <c:v>38013004.216663584</c:v>
                </c:pt>
                <c:pt idx="52">
                  <c:v>40166023.390356705</c:v>
                </c:pt>
                <c:pt idx="53">
                  <c:v>40882411.320879556</c:v>
                </c:pt>
                <c:pt idx="54">
                  <c:v>41889635.926663481</c:v>
                </c:pt>
                <c:pt idx="55">
                  <c:v>41364768.113120176</c:v>
                </c:pt>
                <c:pt idx="56">
                  <c:v>39502138.811032154</c:v>
                </c:pt>
                <c:pt idx="57">
                  <c:v>41123844.712969661</c:v>
                </c:pt>
                <c:pt idx="58">
                  <c:v>41424248.296951421</c:v>
                </c:pt>
                <c:pt idx="59">
                  <c:v>42983341.721951105</c:v>
                </c:pt>
                <c:pt idx="60">
                  <c:v>42811838.039500616</c:v>
                </c:pt>
                <c:pt idx="61">
                  <c:v>44812512.703586511</c:v>
                </c:pt>
                <c:pt idx="62">
                  <c:v>42364561.671972759</c:v>
                </c:pt>
                <c:pt idx="63">
                  <c:v>43653628.3229376</c:v>
                </c:pt>
                <c:pt idx="64">
                  <c:v>43467147.489455573</c:v>
                </c:pt>
                <c:pt idx="65">
                  <c:v>43890662.390588842</c:v>
                </c:pt>
                <c:pt idx="66">
                  <c:v>43302376.093752198</c:v>
                </c:pt>
                <c:pt idx="67">
                  <c:v>42475281.056209192</c:v>
                </c:pt>
                <c:pt idx="68">
                  <c:v>43523866.072215952</c:v>
                </c:pt>
                <c:pt idx="69">
                  <c:v>42680287.209563762</c:v>
                </c:pt>
                <c:pt idx="70">
                  <c:v>43598619.571400605</c:v>
                </c:pt>
                <c:pt idx="71">
                  <c:v>44904234.012729049</c:v>
                </c:pt>
                <c:pt idx="72">
                  <c:v>44276032.473176241</c:v>
                </c:pt>
                <c:pt idx="73">
                  <c:v>46032497.806242399</c:v>
                </c:pt>
                <c:pt idx="74">
                  <c:v>45926391.609784484</c:v>
                </c:pt>
                <c:pt idx="75">
                  <c:v>43720548.152601704</c:v>
                </c:pt>
                <c:pt idx="76">
                  <c:v>46013295.846282192</c:v>
                </c:pt>
                <c:pt idx="77">
                  <c:v>47275746.488231882</c:v>
                </c:pt>
                <c:pt idx="78">
                  <c:v>49605985.285619304</c:v>
                </c:pt>
                <c:pt idx="79">
                  <c:v>48948288.893511616</c:v>
                </c:pt>
                <c:pt idx="80">
                  <c:v>51547773.516876452</c:v>
                </c:pt>
                <c:pt idx="81">
                  <c:v>51246029.527857855</c:v>
                </c:pt>
                <c:pt idx="82">
                  <c:v>54499973.975513428</c:v>
                </c:pt>
                <c:pt idx="83">
                  <c:v>54791630.825443588</c:v>
                </c:pt>
                <c:pt idx="84">
                  <c:v>56954682.088380948</c:v>
                </c:pt>
                <c:pt idx="85">
                  <c:v>55976118.23630397</c:v>
                </c:pt>
                <c:pt idx="86">
                  <c:v>57921233.072097614</c:v>
                </c:pt>
                <c:pt idx="87">
                  <c:v>57730373.442231268</c:v>
                </c:pt>
                <c:pt idx="88">
                  <c:v>54688260.504747495</c:v>
                </c:pt>
                <c:pt idx="89">
                  <c:v>55385696.976616807</c:v>
                </c:pt>
                <c:pt idx="90">
                  <c:v>55699127.381974943</c:v>
                </c:pt>
                <c:pt idx="91">
                  <c:v>58302835.168410368</c:v>
                </c:pt>
                <c:pt idx="92">
                  <c:v>59209951.158954158</c:v>
                </c:pt>
                <c:pt idx="93">
                  <c:v>60602376.103452384</c:v>
                </c:pt>
                <c:pt idx="94">
                  <c:v>61522258.498433501</c:v>
                </c:pt>
                <c:pt idx="95">
                  <c:v>64471438.044449054</c:v>
                </c:pt>
                <c:pt idx="96">
                  <c:v>65829767.927277319</c:v>
                </c:pt>
                <c:pt idx="97">
                  <c:v>64103466.064115338</c:v>
                </c:pt>
                <c:pt idx="98">
                  <c:v>64851969.347425662</c:v>
                </c:pt>
                <c:pt idx="99">
                  <c:v>68532195.212084174</c:v>
                </c:pt>
                <c:pt idx="100">
                  <c:v>71770629.252860531</c:v>
                </c:pt>
                <c:pt idx="101">
                  <c:v>72231799.510999084</c:v>
                </c:pt>
                <c:pt idx="102">
                  <c:v>68195652.611335233</c:v>
                </c:pt>
                <c:pt idx="103">
                  <c:v>66318782.825184017</c:v>
                </c:pt>
                <c:pt idx="104">
                  <c:v>69126409.602551505</c:v>
                </c:pt>
                <c:pt idx="105">
                  <c:v>71944648.41966027</c:v>
                </c:pt>
                <c:pt idx="106">
                  <c:v>66134339.044314094</c:v>
                </c:pt>
                <c:pt idx="107">
                  <c:v>65319711.911689259</c:v>
                </c:pt>
                <c:pt idx="108">
                  <c:v>57091300.818502687</c:v>
                </c:pt>
                <c:pt idx="109">
                  <c:v>55739131.510611452</c:v>
                </c:pt>
                <c:pt idx="110">
                  <c:v>52608784.327079527</c:v>
                </c:pt>
                <c:pt idx="111">
                  <c:v>57670793.564404175</c:v>
                </c:pt>
                <c:pt idx="112">
                  <c:v>59328788.596739657</c:v>
                </c:pt>
                <c:pt idx="113">
                  <c:v>54581916.074509382</c:v>
                </c:pt>
                <c:pt idx="114">
                  <c:v>53843226.19513806</c:v>
                </c:pt>
                <c:pt idx="115">
                  <c:v>52985081.960958652</c:v>
                </c:pt>
                <c:pt idx="116">
                  <c:v>44999146.78300932</c:v>
                </c:pt>
                <c:pt idx="117">
                  <c:v>33319941.905905552</c:v>
                </c:pt>
                <c:pt idx="118">
                  <c:v>30012991.312058926</c:v>
                </c:pt>
                <c:pt idx="119">
                  <c:v>29322308.938262705</c:v>
                </c:pt>
                <c:pt idx="120">
                  <c:v>26442465.145029508</c:v>
                </c:pt>
                <c:pt idx="121">
                  <c:v>25675170.310661759</c:v>
                </c:pt>
                <c:pt idx="122">
                  <c:v>27977603.234266803</c:v>
                </c:pt>
                <c:pt idx="123">
                  <c:v>31010718.693594847</c:v>
                </c:pt>
                <c:pt idx="124">
                  <c:v>32814739.679982211</c:v>
                </c:pt>
                <c:pt idx="125">
                  <c:v>32790010.478286121</c:v>
                </c:pt>
                <c:pt idx="126">
                  <c:v>34876316.293905303</c:v>
                </c:pt>
                <c:pt idx="127">
                  <c:v>35308446.145467751</c:v>
                </c:pt>
                <c:pt idx="128">
                  <c:v>35445595.234906159</c:v>
                </c:pt>
                <c:pt idx="129">
                  <c:v>34833565.796001166</c:v>
                </c:pt>
                <c:pt idx="130">
                  <c:v>34575482.895678103</c:v>
                </c:pt>
                <c:pt idx="131">
                  <c:v>37783198.008471429</c:v>
                </c:pt>
                <c:pt idx="132">
                  <c:v>34941866.49083674</c:v>
                </c:pt>
                <c:pt idx="133">
                  <c:v>34635479.580572203</c:v>
                </c:pt>
                <c:pt idx="134">
                  <c:v>38589791.162829861</c:v>
                </c:pt>
                <c:pt idx="135">
                  <c:v>38624010.71783901</c:v>
                </c:pt>
                <c:pt idx="136">
                  <c:v>33833584.735185355</c:v>
                </c:pt>
                <c:pt idx="137">
                  <c:v>31582124.06833018</c:v>
                </c:pt>
                <c:pt idx="138">
                  <c:v>33212698.505671602</c:v>
                </c:pt>
                <c:pt idx="139">
                  <c:v>31011702.661405083</c:v>
                </c:pt>
                <c:pt idx="140">
                  <c:v>33506625.581442572</c:v>
                </c:pt>
                <c:pt idx="141">
                  <c:v>33243501.423360676</c:v>
                </c:pt>
                <c:pt idx="142">
                  <c:v>33651986.616667613</c:v>
                </c:pt>
                <c:pt idx="143">
                  <c:v>34838921.276320904</c:v>
                </c:pt>
                <c:pt idx="144">
                  <c:v>35590236.550774932</c:v>
                </c:pt>
                <c:pt idx="145">
                  <c:v>36307350.573832914</c:v>
                </c:pt>
                <c:pt idx="146">
                  <c:v>36694247.57468532</c:v>
                </c:pt>
                <c:pt idx="147">
                  <c:v>37124495.739036039</c:v>
                </c:pt>
                <c:pt idx="148">
                  <c:v>36300044.853135951</c:v>
                </c:pt>
                <c:pt idx="149">
                  <c:v>35104147.568390764</c:v>
                </c:pt>
                <c:pt idx="150">
                  <c:v>32717855.250650708</c:v>
                </c:pt>
                <c:pt idx="151">
                  <c:v>30085525.462309465</c:v>
                </c:pt>
                <c:pt idx="152">
                  <c:v>27216505.364409562</c:v>
                </c:pt>
                <c:pt idx="153">
                  <c:v>30393555.82573184</c:v>
                </c:pt>
                <c:pt idx="154">
                  <c:v>29034720.488753475</c:v>
                </c:pt>
                <c:pt idx="155">
                  <c:v>28576818.375216633</c:v>
                </c:pt>
                <c:pt idx="156">
                  <c:v>29751630.657724183</c:v>
                </c:pt>
                <c:pt idx="157">
                  <c:v>33127497.81476526</c:v>
                </c:pt>
                <c:pt idx="158">
                  <c:v>33808478.430241995</c:v>
                </c:pt>
                <c:pt idx="159">
                  <c:v>32027535.412554108</c:v>
                </c:pt>
                <c:pt idx="160">
                  <c:v>28461707.173052792</c:v>
                </c:pt>
                <c:pt idx="161">
                  <c:v>30222947.631196346</c:v>
                </c:pt>
                <c:pt idx="162">
                  <c:v>29809067.341420375</c:v>
                </c:pt>
                <c:pt idx="163">
                  <c:v>30373649.216139309</c:v>
                </c:pt>
                <c:pt idx="164">
                  <c:v>30954901.406612709</c:v>
                </c:pt>
                <c:pt idx="165">
                  <c:v>31291172.362428691</c:v>
                </c:pt>
                <c:pt idx="166">
                  <c:v>32575607.590014406</c:v>
                </c:pt>
                <c:pt idx="167">
                  <c:v>34863423.809202291</c:v>
                </c:pt>
                <c:pt idx="168">
                  <c:v>38373813.981521331</c:v>
                </c:pt>
                <c:pt idx="169">
                  <c:v>38524537.483630896</c:v>
                </c:pt>
                <c:pt idx="170">
                  <c:v>39751222.735714808</c:v>
                </c:pt>
                <c:pt idx="171">
                  <c:v>42112358.870279588</c:v>
                </c:pt>
                <c:pt idx="172">
                  <c:v>43148316.732489988</c:v>
                </c:pt>
                <c:pt idx="173">
                  <c:v>41145829.594182044</c:v>
                </c:pt>
                <c:pt idx="174">
                  <c:v>42380506.431108676</c:v>
                </c:pt>
                <c:pt idx="175">
                  <c:v>41438377.308002099</c:v>
                </c:pt>
                <c:pt idx="176">
                  <c:v>43421353.150403351</c:v>
                </c:pt>
                <c:pt idx="177">
                  <c:v>45040343.104935229</c:v>
                </c:pt>
                <c:pt idx="178">
                  <c:v>47383892.449259616</c:v>
                </c:pt>
                <c:pt idx="179">
                  <c:v>49378533.457707234</c:v>
                </c:pt>
                <c:pt idx="180">
                  <c:v>45742154.073094569</c:v>
                </c:pt>
                <c:pt idx="181">
                  <c:v>47666568.312048808</c:v>
                </c:pt>
                <c:pt idx="182">
                  <c:v>48357582.089211516</c:v>
                </c:pt>
                <c:pt idx="183">
                  <c:v>48194080.551656082</c:v>
                </c:pt>
                <c:pt idx="184">
                  <c:v>48839237.872031115</c:v>
                </c:pt>
                <c:pt idx="185">
                  <c:v>49344830.916364908</c:v>
                </c:pt>
                <c:pt idx="186">
                  <c:v>49278753.201008171</c:v>
                </c:pt>
                <c:pt idx="187">
                  <c:v>50805125.416264556</c:v>
                </c:pt>
                <c:pt idx="188">
                  <c:v>51619201.883691162</c:v>
                </c:pt>
                <c:pt idx="189">
                  <c:v>53055792.543756269</c:v>
                </c:pt>
                <c:pt idx="190">
                  <c:v>56798540.030933648</c:v>
                </c:pt>
                <c:pt idx="191">
                  <c:v>56029051.572973669</c:v>
                </c:pt>
                <c:pt idx="192">
                  <c:v>53933095.059119523</c:v>
                </c:pt>
                <c:pt idx="193">
                  <c:v>57764040.943245359</c:v>
                </c:pt>
                <c:pt idx="194">
                  <c:v>56994076.087948315</c:v>
                </c:pt>
                <c:pt idx="195">
                  <c:v>58094584.856060915</c:v>
                </c:pt>
                <c:pt idx="196">
                  <c:v>60184524.927640237</c:v>
                </c:pt>
                <c:pt idx="197">
                  <c:v>57826873.936680309</c:v>
                </c:pt>
                <c:pt idx="198">
                  <c:v>58831161.096714057</c:v>
                </c:pt>
                <c:pt idx="199">
                  <c:v>53427712.307587385</c:v>
                </c:pt>
                <c:pt idx="200">
                  <c:v>50729793.253333762</c:v>
                </c:pt>
                <c:pt idx="201">
                  <c:v>54875999.156517081</c:v>
                </c:pt>
                <c:pt idx="202">
                  <c:v>55362290.52684512</c:v>
                </c:pt>
                <c:pt idx="203">
                  <c:v>52958733.25174579</c:v>
                </c:pt>
                <c:pt idx="204">
                  <c:v>49879132.098799244</c:v>
                </c:pt>
                <c:pt idx="205">
                  <c:v>45936637.506532438</c:v>
                </c:pt>
                <c:pt idx="206">
                  <c:v>49128694.532082729</c:v>
                </c:pt>
                <c:pt idx="207">
                  <c:v>46930691.847060882</c:v>
                </c:pt>
                <c:pt idx="208">
                  <c:v>48744478.128415138</c:v>
                </c:pt>
                <c:pt idx="209">
                  <c:v>45020550.499260843</c:v>
                </c:pt>
                <c:pt idx="210">
                  <c:v>46228613.030829951</c:v>
                </c:pt>
                <c:pt idx="211">
                  <c:v>46829319.344209604</c:v>
                </c:pt>
                <c:pt idx="212">
                  <c:v>45984572.867349274</c:v>
                </c:pt>
                <c:pt idx="213">
                  <c:v>46567515.645142771</c:v>
                </c:pt>
                <c:pt idx="214">
                  <c:v>51057578.461428866</c:v>
                </c:pt>
                <c:pt idx="215">
                  <c:v>53089045.389946252</c:v>
                </c:pt>
                <c:pt idx="216">
                  <c:v>52442486.82463786</c:v>
                </c:pt>
                <c:pt idx="217">
                  <c:v>53722785.759816013</c:v>
                </c:pt>
                <c:pt idx="218">
                  <c:v>53554949.062774815</c:v>
                </c:pt>
                <c:pt idx="219">
                  <c:v>54287489.571719527</c:v>
                </c:pt>
                <c:pt idx="220">
                  <c:v>54945912.221995957</c:v>
                </c:pt>
                <c:pt idx="221">
                  <c:v>55816104.43148905</c:v>
                </c:pt>
                <c:pt idx="222">
                  <c:v>56123642.476542935</c:v>
                </c:pt>
                <c:pt idx="223">
                  <c:v>56017804.988177411</c:v>
                </c:pt>
                <c:pt idx="224">
                  <c:v>58224846.542391166</c:v>
                </c:pt>
                <c:pt idx="225">
                  <c:v>59855174.070055701</c:v>
                </c:pt>
                <c:pt idx="226">
                  <c:v>60250012.055527747</c:v>
                </c:pt>
                <c:pt idx="227">
                  <c:v>61123546.854179658</c:v>
                </c:pt>
                <c:pt idx="228">
                  <c:v>62378589.372271642</c:v>
                </c:pt>
                <c:pt idx="229">
                  <c:v>58213452.989396885</c:v>
                </c:pt>
                <c:pt idx="230">
                  <c:v>56583410.092927195</c:v>
                </c:pt>
                <c:pt idx="231">
                  <c:v>58607177.822102137</c:v>
                </c:pt>
                <c:pt idx="232">
                  <c:v>58251326.848842569</c:v>
                </c:pt>
                <c:pt idx="233">
                  <c:v>58744514.539256454</c:v>
                </c:pt>
                <c:pt idx="234">
                  <c:v>60991434.891404837</c:v>
                </c:pt>
                <c:pt idx="235">
                  <c:v>60836317.747880735</c:v>
                </c:pt>
                <c:pt idx="236">
                  <c:v>62390336.516086675</c:v>
                </c:pt>
                <c:pt idx="237">
                  <c:v>57147980.255426504</c:v>
                </c:pt>
                <c:pt idx="238">
                  <c:v>58083144.823107958</c:v>
                </c:pt>
                <c:pt idx="239">
                  <c:v>51958628.869791739</c:v>
                </c:pt>
                <c:pt idx="240">
                  <c:v>55524490.068065733</c:v>
                </c:pt>
                <c:pt idx="241">
                  <c:v>58144104.506030463</c:v>
                </c:pt>
                <c:pt idx="242">
                  <c:v>58431420.780970253</c:v>
                </c:pt>
                <c:pt idx="243">
                  <c:v>60546107.131160565</c:v>
                </c:pt>
                <c:pt idx="244">
                  <c:v>55193299.732799627</c:v>
                </c:pt>
                <c:pt idx="245">
                  <c:v>58426317.562436104</c:v>
                </c:pt>
                <c:pt idx="246">
                  <c:v>58885347.183419518</c:v>
                </c:pt>
                <c:pt idx="247">
                  <c:v>56018967.356901616</c:v>
                </c:pt>
                <c:pt idx="248">
                  <c:v>57976770.019946605</c:v>
                </c:pt>
                <c:pt idx="249">
                  <c:v>59356124.777276613</c:v>
                </c:pt>
                <c:pt idx="250">
                  <c:v>61469559.732306339</c:v>
                </c:pt>
                <c:pt idx="251">
                  <c:v>62936940.855045237</c:v>
                </c:pt>
                <c:pt idx="252">
                  <c:v>61925659.94206477</c:v>
                </c:pt>
                <c:pt idx="253">
                  <c:v>56585035.832729034</c:v>
                </c:pt>
                <c:pt idx="254">
                  <c:v>48535091.208403073</c:v>
                </c:pt>
                <c:pt idx="255">
                  <c:v>53379268.647027537</c:v>
                </c:pt>
                <c:pt idx="256">
                  <c:v>55844981.617841236</c:v>
                </c:pt>
                <c:pt idx="257">
                  <c:v>57533763.06556125</c:v>
                </c:pt>
                <c:pt idx="258">
                  <c:v>59254253.214322388</c:v>
                </c:pt>
                <c:pt idx="259">
                  <c:v>62709182.080166385</c:v>
                </c:pt>
                <c:pt idx="260">
                  <c:v>60258233.519830167</c:v>
                </c:pt>
                <c:pt idx="261">
                  <c:v>58156637.567365348</c:v>
                </c:pt>
                <c:pt idx="262">
                  <c:v>64915397.760876842</c:v>
                </c:pt>
                <c:pt idx="263">
                  <c:v>67081949.520978525</c:v>
                </c:pt>
                <c:pt idx="264">
                  <c:v>67524785.301110491</c:v>
                </c:pt>
                <c:pt idx="265">
                  <c:v>70163326.263993546</c:v>
                </c:pt>
                <c:pt idx="266">
                  <c:v>74660720.271288767</c:v>
                </c:pt>
                <c:pt idx="267">
                  <c:v>76749105.031595588</c:v>
                </c:pt>
                <c:pt idx="268">
                  <c:v>77977465.299313962</c:v>
                </c:pt>
                <c:pt idx="269">
                  <c:v>79956344.236297682</c:v>
                </c:pt>
                <c:pt idx="270">
                  <c:v>79315600.181122229</c:v>
                </c:pt>
                <c:pt idx="271">
                  <c:v>81362340.39397347</c:v>
                </c:pt>
                <c:pt idx="272">
                  <c:v>78723096.751363546</c:v>
                </c:pt>
                <c:pt idx="273">
                  <c:v>84591969.779745325</c:v>
                </c:pt>
                <c:pt idx="274">
                  <c:v>81750493.610770941</c:v>
                </c:pt>
                <c:pt idx="275">
                  <c:v>86312375.195702195</c:v>
                </c:pt>
                <c:pt idx="276">
                  <c:v>81903989.65022321</c:v>
                </c:pt>
                <c:pt idx="277">
                  <c:v>79537156.131667241</c:v>
                </c:pt>
                <c:pt idx="278">
                  <c:v>85822620.129230633</c:v>
                </c:pt>
                <c:pt idx="279">
                  <c:v>84089805.884197056</c:v>
                </c:pt>
                <c:pt idx="280">
                  <c:v>83301516.746118098</c:v>
                </c:pt>
                <c:pt idx="281">
                  <c:v>80295021.912602842</c:v>
                </c:pt>
                <c:pt idx="282">
                  <c:v>84122386.774797305</c:v>
                </c:pt>
                <c:pt idx="283">
                  <c:v>84369625.561237007</c:v>
                </c:pt>
                <c:pt idx="284">
                  <c:v>79308972.340438545</c:v>
                </c:pt>
                <c:pt idx="285">
                  <c:v>86216306.59269543</c:v>
                </c:pt>
                <c:pt idx="286">
                  <c:v>86068078.689661175</c:v>
                </c:pt>
                <c:pt idx="287">
                  <c:v>78368754.639374569</c:v>
                </c:pt>
                <c:pt idx="288">
                  <c:v>83152364.430040687</c:v>
                </c:pt>
                <c:pt idx="289">
                  <c:v>84393136.438481614</c:v>
                </c:pt>
                <c:pt idx="290">
                  <c:v>84674496.241666898</c:v>
                </c:pt>
                <c:pt idx="291">
                  <c:v>87989900.493000522</c:v>
                </c:pt>
                <c:pt idx="292">
                  <c:v>88866053.670254245</c:v>
                </c:pt>
                <c:pt idx="293">
                  <c:v>97226767.77651079</c:v>
                </c:pt>
                <c:pt idx="294">
                  <c:v>99190012.066824377</c:v>
                </c:pt>
                <c:pt idx="295">
                  <c:v>98461302.920401007</c:v>
                </c:pt>
                <c:pt idx="296">
                  <c:v>96702873.520414561</c:v>
                </c:pt>
                <c:pt idx="297">
                  <c:v>95074278.639307737</c:v>
                </c:pt>
                <c:pt idx="298">
                  <c:v>101311062.6989992</c:v>
                </c:pt>
                <c:pt idx="299">
                  <c:v>100902188.41694067</c:v>
                </c:pt>
                <c:pt idx="300">
                  <c:v>105713594.16706501</c:v>
                </c:pt>
                <c:pt idx="301">
                  <c:v>112420194.06784102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9E-4A8C-BF0A-5EF9E80E7559}"/>
            </c:ext>
          </c:extLst>
        </c:ser>
        <c:ser>
          <c:idx val="2"/>
          <c:order val="1"/>
          <c:tx>
            <c:strRef>
              <c:f>'資産G (1999～)'!$H$2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'資産G (1999～)'!$A$3:$A$304</c:f>
              <c:numCache>
                <c:formatCode>m/d/yyyy</c:formatCode>
                <c:ptCount val="302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</c:numCache>
            </c:numRef>
          </c:cat>
          <c:val>
            <c:numRef>
              <c:f>'資産G (1999～)'!$H$3:$H$304</c:f>
              <c:numCache>
                <c:formatCode>#,##0_ ;[Red]\-#,##0\ </c:formatCode>
                <c:ptCount val="302"/>
                <c:pt idx="0">
                  <c:v>60000000</c:v>
                </c:pt>
                <c:pt idx="1">
                  <c:v>59653923.049304523</c:v>
                </c:pt>
                <c:pt idx="2">
                  <c:v>61326658.494899601</c:v>
                </c:pt>
                <c:pt idx="3">
                  <c:v>63433698.965700269</c:v>
                </c:pt>
                <c:pt idx="4">
                  <c:v>62366462.747583687</c:v>
                </c:pt>
                <c:pt idx="5">
                  <c:v>64014973.568272367</c:v>
                </c:pt>
                <c:pt idx="6">
                  <c:v>60382295.296587296</c:v>
                </c:pt>
                <c:pt idx="7">
                  <c:v>57595839.903028436</c:v>
                </c:pt>
                <c:pt idx="8">
                  <c:v>55331193.121146977</c:v>
                </c:pt>
                <c:pt idx="9">
                  <c:v>55975291.056408674</c:v>
                </c:pt>
                <c:pt idx="10">
                  <c:v>55839362.349265344</c:v>
                </c:pt>
                <c:pt idx="11">
                  <c:v>59208304.323455676</c:v>
                </c:pt>
                <c:pt idx="12">
                  <c:v>59131086.826828398</c:v>
                </c:pt>
                <c:pt idx="13">
                  <c:v>60667554.295505643</c:v>
                </c:pt>
                <c:pt idx="14">
                  <c:v>61102889.527014263</c:v>
                </c:pt>
                <c:pt idx="15">
                  <c:v>59879787.383524112</c:v>
                </c:pt>
                <c:pt idx="16">
                  <c:v>58300345.399343953</c:v>
                </c:pt>
                <c:pt idx="17">
                  <c:v>59125600.19688125</c:v>
                </c:pt>
                <c:pt idx="18">
                  <c:v>59214384.446057141</c:v>
                </c:pt>
                <c:pt idx="19">
                  <c:v>58879011.475453973</c:v>
                </c:pt>
                <c:pt idx="20">
                  <c:v>57041729.788368806</c:v>
                </c:pt>
                <c:pt idx="21">
                  <c:v>56319542.538152367</c:v>
                </c:pt>
                <c:pt idx="22">
                  <c:v>54458290.661831141</c:v>
                </c:pt>
                <c:pt idx="23">
                  <c:v>57374401.880062126</c:v>
                </c:pt>
                <c:pt idx="24">
                  <c:v>59425317.774569213</c:v>
                </c:pt>
                <c:pt idx="25">
                  <c:v>55858322.107585214</c:v>
                </c:pt>
                <c:pt idx="26">
                  <c:v>56588888.188505225</c:v>
                </c:pt>
                <c:pt idx="27">
                  <c:v>58187841.906410746</c:v>
                </c:pt>
                <c:pt idx="28">
                  <c:v>55531165.514713503</c:v>
                </c:pt>
                <c:pt idx="29">
                  <c:v>56357253.023499213</c:v>
                </c:pt>
                <c:pt idx="30">
                  <c:v>55989737.439865842</c:v>
                </c:pt>
                <c:pt idx="31">
                  <c:v>51567168.969483726</c:v>
                </c:pt>
                <c:pt idx="32">
                  <c:v>48229380.163860694</c:v>
                </c:pt>
                <c:pt idx="33">
                  <c:v>50118599.039171785</c:v>
                </c:pt>
                <c:pt idx="34">
                  <c:v>52503753.301441424</c:v>
                </c:pt>
                <c:pt idx="35">
                  <c:v>55904717.448339872</c:v>
                </c:pt>
                <c:pt idx="36">
                  <c:v>55691815.267416894</c:v>
                </c:pt>
                <c:pt idx="37">
                  <c:v>54702264.369873926</c:v>
                </c:pt>
                <c:pt idx="38">
                  <c:v>56028969.836450167</c:v>
                </c:pt>
                <c:pt idx="39">
                  <c:v>53164465.010432206</c:v>
                </c:pt>
                <c:pt idx="40">
                  <c:v>51473838.610674456</c:v>
                </c:pt>
                <c:pt idx="41">
                  <c:v>47557263.18363364</c:v>
                </c:pt>
                <c:pt idx="42">
                  <c:v>44536410.209366113</c:v>
                </c:pt>
                <c:pt idx="43">
                  <c:v>44098632.706809826</c:v>
                </c:pt>
                <c:pt idx="44">
                  <c:v>41521500.651155524</c:v>
                </c:pt>
                <c:pt idx="45">
                  <c:v>43872832.002685376</c:v>
                </c:pt>
                <c:pt idx="46">
                  <c:v>45496992.199676603</c:v>
                </c:pt>
                <c:pt idx="47">
                  <c:v>42713020.025160864</c:v>
                </c:pt>
                <c:pt idx="48">
                  <c:v>42177842.478327446</c:v>
                </c:pt>
                <c:pt idx="49">
                  <c:v>40937190.225481763</c:v>
                </c:pt>
                <c:pt idx="50">
                  <c:v>40612217.55019331</c:v>
                </c:pt>
                <c:pt idx="51">
                  <c:v>43586743.753181867</c:v>
                </c:pt>
                <c:pt idx="52">
                  <c:v>45837403.245489031</c:v>
                </c:pt>
                <c:pt idx="53">
                  <c:v>46337202.909397028</c:v>
                </c:pt>
                <c:pt idx="54">
                  <c:v>46906888.697246499</c:v>
                </c:pt>
                <c:pt idx="55">
                  <c:v>46047182.784786627</c:v>
                </c:pt>
                <c:pt idx="56">
                  <c:v>44453748.628982969</c:v>
                </c:pt>
                <c:pt idx="57">
                  <c:v>45577753.418663278</c:v>
                </c:pt>
                <c:pt idx="58">
                  <c:v>45906694.899878085</c:v>
                </c:pt>
                <c:pt idx="59">
                  <c:v>47310055.55905623</c:v>
                </c:pt>
                <c:pt idx="60">
                  <c:v>46985274.846451774</c:v>
                </c:pt>
                <c:pt idx="61">
                  <c:v>49039287.665482618</c:v>
                </c:pt>
                <c:pt idx="62">
                  <c:v>46571296.414335087</c:v>
                </c:pt>
                <c:pt idx="63">
                  <c:v>47840813.439304821</c:v>
                </c:pt>
                <c:pt idx="64">
                  <c:v>47613524.425343044</c:v>
                </c:pt>
                <c:pt idx="65">
                  <c:v>47892011.068176545</c:v>
                </c:pt>
                <c:pt idx="66">
                  <c:v>47654301.65515165</c:v>
                </c:pt>
                <c:pt idx="67">
                  <c:v>46944072.658230357</c:v>
                </c:pt>
                <c:pt idx="68">
                  <c:v>48014200.633882187</c:v>
                </c:pt>
                <c:pt idx="69">
                  <c:v>47095749.484217763</c:v>
                </c:pt>
                <c:pt idx="70">
                  <c:v>47804173.91884613</c:v>
                </c:pt>
                <c:pt idx="71">
                  <c:v>48973603.567690879</c:v>
                </c:pt>
                <c:pt idx="72">
                  <c:v>48436531.954296954</c:v>
                </c:pt>
                <c:pt idx="73">
                  <c:v>49971158.43210946</c:v>
                </c:pt>
                <c:pt idx="74">
                  <c:v>49995251.017492913</c:v>
                </c:pt>
                <c:pt idx="75">
                  <c:v>48032338.558613412</c:v>
                </c:pt>
                <c:pt idx="76">
                  <c:v>50162372.604691163</c:v>
                </c:pt>
                <c:pt idx="77">
                  <c:v>51364451.442536764</c:v>
                </c:pt>
                <c:pt idx="78">
                  <c:v>53323115.932725869</c:v>
                </c:pt>
                <c:pt idx="79">
                  <c:v>52741119.638892256</c:v>
                </c:pt>
                <c:pt idx="80">
                  <c:v>54931563.320201486</c:v>
                </c:pt>
                <c:pt idx="81">
                  <c:v>54790065.331422158</c:v>
                </c:pt>
                <c:pt idx="82">
                  <c:v>57662438.374613047</c:v>
                </c:pt>
                <c:pt idx="83">
                  <c:v>57769925.952920586</c:v>
                </c:pt>
                <c:pt idx="84">
                  <c:v>59532565.562741019</c:v>
                </c:pt>
                <c:pt idx="85">
                  <c:v>58482221.472191267</c:v>
                </c:pt>
                <c:pt idx="86">
                  <c:v>60057125.177060798</c:v>
                </c:pt>
                <c:pt idx="87">
                  <c:v>59650481.716792136</c:v>
                </c:pt>
                <c:pt idx="88">
                  <c:v>57273141.264393412</c:v>
                </c:pt>
                <c:pt idx="89">
                  <c:v>57897609.191711947</c:v>
                </c:pt>
                <c:pt idx="90">
                  <c:v>58276252.287713587</c:v>
                </c:pt>
                <c:pt idx="91">
                  <c:v>60787970.752273351</c:v>
                </c:pt>
                <c:pt idx="92">
                  <c:v>61558926.270052277</c:v>
                </c:pt>
                <c:pt idx="93">
                  <c:v>62587512.308105588</c:v>
                </c:pt>
                <c:pt idx="94">
                  <c:v>63475723.291272819</c:v>
                </c:pt>
                <c:pt idx="95">
                  <c:v>65940297.797393948</c:v>
                </c:pt>
                <c:pt idx="96">
                  <c:v>66999923.639303401</c:v>
                </c:pt>
                <c:pt idx="97">
                  <c:v>65665334.863428243</c:v>
                </c:pt>
                <c:pt idx="98">
                  <c:v>66141157.262624472</c:v>
                </c:pt>
                <c:pt idx="99">
                  <c:v>69334628.212082803</c:v>
                </c:pt>
                <c:pt idx="100">
                  <c:v>71795965.221459374</c:v>
                </c:pt>
                <c:pt idx="101">
                  <c:v>72223828.830606595</c:v>
                </c:pt>
                <c:pt idx="102">
                  <c:v>68801855.740113184</c:v>
                </c:pt>
                <c:pt idx="103">
                  <c:v>67156652.870477319</c:v>
                </c:pt>
                <c:pt idx="104">
                  <c:v>69476803.457003444</c:v>
                </c:pt>
                <c:pt idx="105">
                  <c:v>71910220.005476281</c:v>
                </c:pt>
                <c:pt idx="106">
                  <c:v>67193225.593518361</c:v>
                </c:pt>
                <c:pt idx="107">
                  <c:v>66500357.896940447</c:v>
                </c:pt>
                <c:pt idx="108">
                  <c:v>59865213.748371445</c:v>
                </c:pt>
                <c:pt idx="109">
                  <c:v>58652939.457926333</c:v>
                </c:pt>
                <c:pt idx="110">
                  <c:v>55857776.790609181</c:v>
                </c:pt>
                <c:pt idx="111">
                  <c:v>60145288.986667886</c:v>
                </c:pt>
                <c:pt idx="112">
                  <c:v>61458151.595055059</c:v>
                </c:pt>
                <c:pt idx="113">
                  <c:v>57824881.398879118</c:v>
                </c:pt>
                <c:pt idx="114">
                  <c:v>57451430.374520242</c:v>
                </c:pt>
                <c:pt idx="115">
                  <c:v>56615579.896253012</c:v>
                </c:pt>
                <c:pt idx="116">
                  <c:v>49490132.610588461</c:v>
                </c:pt>
                <c:pt idx="117">
                  <c:v>38515480.748091884</c:v>
                </c:pt>
                <c:pt idx="118">
                  <c:v>35601721.330915533</c:v>
                </c:pt>
                <c:pt idx="119">
                  <c:v>35033973.957808368</c:v>
                </c:pt>
                <c:pt idx="120">
                  <c:v>32088239.297364753</c:v>
                </c:pt>
                <c:pt idx="121">
                  <c:v>31851729.030349977</c:v>
                </c:pt>
                <c:pt idx="122">
                  <c:v>34272613.935934782</c:v>
                </c:pt>
                <c:pt idx="123">
                  <c:v>37093871.164894067</c:v>
                </c:pt>
                <c:pt idx="124">
                  <c:v>38706900.135984525</c:v>
                </c:pt>
                <c:pt idx="125">
                  <c:v>38805025.21016188</c:v>
                </c:pt>
                <c:pt idx="126">
                  <c:v>40679224.774076089</c:v>
                </c:pt>
                <c:pt idx="127">
                  <c:v>41030530.929583348</c:v>
                </c:pt>
                <c:pt idx="128">
                  <c:v>40976348.909796029</c:v>
                </c:pt>
                <c:pt idx="129">
                  <c:v>40505116.413315654</c:v>
                </c:pt>
                <c:pt idx="130">
                  <c:v>40081352.695077151</c:v>
                </c:pt>
                <c:pt idx="131">
                  <c:v>43199695.3968959</c:v>
                </c:pt>
                <c:pt idx="132">
                  <c:v>40474581.882834643</c:v>
                </c:pt>
                <c:pt idx="133">
                  <c:v>40028240.919967942</c:v>
                </c:pt>
                <c:pt idx="134">
                  <c:v>43867591.708278015</c:v>
                </c:pt>
                <c:pt idx="135">
                  <c:v>43911173.816219568</c:v>
                </c:pt>
                <c:pt idx="136">
                  <c:v>39328506.820929907</c:v>
                </c:pt>
                <c:pt idx="137">
                  <c:v>37179811.356493533</c:v>
                </c:pt>
                <c:pt idx="138">
                  <c:v>38701020.778024949</c:v>
                </c:pt>
                <c:pt idx="139">
                  <c:v>36626068.540988997</c:v>
                </c:pt>
                <c:pt idx="140">
                  <c:v>38949999.536827646</c:v>
                </c:pt>
                <c:pt idx="141">
                  <c:v>38453619.776849814</c:v>
                </c:pt>
                <c:pt idx="142">
                  <c:v>38795098.088501334</c:v>
                </c:pt>
                <c:pt idx="143">
                  <c:v>39625064.207077868</c:v>
                </c:pt>
                <c:pt idx="144">
                  <c:v>40365633.655915707</c:v>
                </c:pt>
                <c:pt idx="145">
                  <c:v>40967980.96226351</c:v>
                </c:pt>
                <c:pt idx="146">
                  <c:v>41485358.763253286</c:v>
                </c:pt>
                <c:pt idx="147">
                  <c:v>41891777.191664636</c:v>
                </c:pt>
                <c:pt idx="148">
                  <c:v>41194939.355642296</c:v>
                </c:pt>
                <c:pt idx="149">
                  <c:v>40028805.904478863</c:v>
                </c:pt>
                <c:pt idx="150">
                  <c:v>37684863.93621818</c:v>
                </c:pt>
                <c:pt idx="151">
                  <c:v>35486103.973220967</c:v>
                </c:pt>
                <c:pt idx="152">
                  <c:v>32770955.455192227</c:v>
                </c:pt>
                <c:pt idx="153">
                  <c:v>35854660.853035375</c:v>
                </c:pt>
                <c:pt idx="154">
                  <c:v>34394118.1292224</c:v>
                </c:pt>
                <c:pt idx="155">
                  <c:v>33960381.402769692</c:v>
                </c:pt>
                <c:pt idx="156">
                  <c:v>35043764.336753651</c:v>
                </c:pt>
                <c:pt idx="157">
                  <c:v>38574728.660042636</c:v>
                </c:pt>
                <c:pt idx="158">
                  <c:v>39259700.300888516</c:v>
                </c:pt>
                <c:pt idx="159">
                  <c:v>37437639.055432543</c:v>
                </c:pt>
                <c:pt idx="160">
                  <c:v>34024735.362952158</c:v>
                </c:pt>
                <c:pt idx="161">
                  <c:v>35778597.567551337</c:v>
                </c:pt>
                <c:pt idx="162">
                  <c:v>35303984.632716969</c:v>
                </c:pt>
                <c:pt idx="163">
                  <c:v>35888966.150297441</c:v>
                </c:pt>
                <c:pt idx="164">
                  <c:v>36436228.723966882</c:v>
                </c:pt>
                <c:pt idx="165">
                  <c:v>36914000.371017106</c:v>
                </c:pt>
                <c:pt idx="166">
                  <c:v>38337606.489046045</c:v>
                </c:pt>
                <c:pt idx="167">
                  <c:v>40798981.458120167</c:v>
                </c:pt>
                <c:pt idx="168">
                  <c:v>44343009.910548128</c:v>
                </c:pt>
                <c:pt idx="169">
                  <c:v>44439026.281569138</c:v>
                </c:pt>
                <c:pt idx="170">
                  <c:v>45643942.309335932</c:v>
                </c:pt>
                <c:pt idx="171">
                  <c:v>48203640.848789558</c:v>
                </c:pt>
                <c:pt idx="172">
                  <c:v>49072566.608279444</c:v>
                </c:pt>
                <c:pt idx="173">
                  <c:v>47028235.205896966</c:v>
                </c:pt>
                <c:pt idx="174">
                  <c:v>48054405.299317159</c:v>
                </c:pt>
                <c:pt idx="175">
                  <c:v>47195568.977526776</c:v>
                </c:pt>
                <c:pt idx="176">
                  <c:v>49110368.574788138</c:v>
                </c:pt>
                <c:pt idx="177">
                  <c:v>50591677.47498066</c:v>
                </c:pt>
                <c:pt idx="178">
                  <c:v>52948733.770965934</c:v>
                </c:pt>
                <c:pt idx="179">
                  <c:v>54880194.932777911</c:v>
                </c:pt>
                <c:pt idx="180">
                  <c:v>51530283.502166979</c:v>
                </c:pt>
                <c:pt idx="181">
                  <c:v>53276359.428573921</c:v>
                </c:pt>
                <c:pt idx="182">
                  <c:v>53995838.952095263</c:v>
                </c:pt>
                <c:pt idx="183">
                  <c:v>53853492.470731996</c:v>
                </c:pt>
                <c:pt idx="184">
                  <c:v>54380490.066242322</c:v>
                </c:pt>
                <c:pt idx="185">
                  <c:v>54804056.225347489</c:v>
                </c:pt>
                <c:pt idx="186">
                  <c:v>54791905.813696034</c:v>
                </c:pt>
                <c:pt idx="187">
                  <c:v>56275541.582547098</c:v>
                </c:pt>
                <c:pt idx="188">
                  <c:v>57260227.94782728</c:v>
                </c:pt>
                <c:pt idx="189">
                  <c:v>58771015.543156728</c:v>
                </c:pt>
                <c:pt idx="190">
                  <c:v>62615675.508144371</c:v>
                </c:pt>
                <c:pt idx="191">
                  <c:v>61977111.609265082</c:v>
                </c:pt>
                <c:pt idx="192">
                  <c:v>59890209.023767591</c:v>
                </c:pt>
                <c:pt idx="193">
                  <c:v>63187903.439903334</c:v>
                </c:pt>
                <c:pt idx="194">
                  <c:v>62447806.875577457</c:v>
                </c:pt>
                <c:pt idx="195">
                  <c:v>63380034.047813363</c:v>
                </c:pt>
                <c:pt idx="196">
                  <c:v>65392471.593836203</c:v>
                </c:pt>
                <c:pt idx="197">
                  <c:v>63150017.996211097</c:v>
                </c:pt>
                <c:pt idx="198">
                  <c:v>64156783.281111181</c:v>
                </c:pt>
                <c:pt idx="199">
                  <c:v>59369496.695966944</c:v>
                </c:pt>
                <c:pt idx="200">
                  <c:v>56993760.795204766</c:v>
                </c:pt>
                <c:pt idx="201">
                  <c:v>60577663.130074814</c:v>
                </c:pt>
                <c:pt idx="202">
                  <c:v>60999928.848310634</c:v>
                </c:pt>
                <c:pt idx="203">
                  <c:v>58713824.658092342</c:v>
                </c:pt>
                <c:pt idx="204">
                  <c:v>56336423.016752705</c:v>
                </c:pt>
                <c:pt idx="205">
                  <c:v>52284088.828826144</c:v>
                </c:pt>
                <c:pt idx="206">
                  <c:v>55320979.772790022</c:v>
                </c:pt>
                <c:pt idx="207">
                  <c:v>52844453.197557226</c:v>
                </c:pt>
                <c:pt idx="208">
                  <c:v>54698687.945870794</c:v>
                </c:pt>
                <c:pt idx="209">
                  <c:v>50987466.853739478</c:v>
                </c:pt>
                <c:pt idx="210">
                  <c:v>51930263.793516003</c:v>
                </c:pt>
                <c:pt idx="211">
                  <c:v>52515177.829813972</c:v>
                </c:pt>
                <c:pt idx="212">
                  <c:v>51578427.230543308</c:v>
                </c:pt>
                <c:pt idx="213">
                  <c:v>52109728.833230749</c:v>
                </c:pt>
                <c:pt idx="214">
                  <c:v>56477762.747925997</c:v>
                </c:pt>
                <c:pt idx="215">
                  <c:v>58362377.964931272</c:v>
                </c:pt>
                <c:pt idx="216">
                  <c:v>57442360.796753898</c:v>
                </c:pt>
                <c:pt idx="217">
                  <c:v>58522554.141698293</c:v>
                </c:pt>
                <c:pt idx="218">
                  <c:v>58193118.818268634</c:v>
                </c:pt>
                <c:pt idx="219">
                  <c:v>58936986.461621605</c:v>
                </c:pt>
                <c:pt idx="220">
                  <c:v>59559384.008004427</c:v>
                </c:pt>
                <c:pt idx="221">
                  <c:v>60431404.166503072</c:v>
                </c:pt>
                <c:pt idx="222">
                  <c:v>60610300.130791768</c:v>
                </c:pt>
                <c:pt idx="223">
                  <c:v>60596519.443858065</c:v>
                </c:pt>
                <c:pt idx="224">
                  <c:v>62555557.178269856</c:v>
                </c:pt>
                <c:pt idx="225">
                  <c:v>63930355.747882329</c:v>
                </c:pt>
                <c:pt idx="226">
                  <c:v>64228044.995798849</c:v>
                </c:pt>
                <c:pt idx="227">
                  <c:v>64963347.221548915</c:v>
                </c:pt>
                <c:pt idx="228">
                  <c:v>65606318.233353712</c:v>
                </c:pt>
                <c:pt idx="229">
                  <c:v>61760865.627837814</c:v>
                </c:pt>
                <c:pt idx="230">
                  <c:v>60527194.683349341</c:v>
                </c:pt>
                <c:pt idx="231">
                  <c:v>62299064.477541834</c:v>
                </c:pt>
                <c:pt idx="232">
                  <c:v>61783068.156333856</c:v>
                </c:pt>
                <c:pt idx="233">
                  <c:v>62327353.827095568</c:v>
                </c:pt>
                <c:pt idx="234">
                  <c:v>64217062.623416707</c:v>
                </c:pt>
                <c:pt idx="235">
                  <c:v>63948654.254916869</c:v>
                </c:pt>
                <c:pt idx="236">
                  <c:v>65373570.630348429</c:v>
                </c:pt>
                <c:pt idx="237">
                  <c:v>60921669.244589001</c:v>
                </c:pt>
                <c:pt idx="238">
                  <c:v>61748481.699277043</c:v>
                </c:pt>
                <c:pt idx="239">
                  <c:v>56595743.065767787</c:v>
                </c:pt>
                <c:pt idx="240">
                  <c:v>59597112.088540375</c:v>
                </c:pt>
                <c:pt idx="241">
                  <c:v>61921295.102642983</c:v>
                </c:pt>
                <c:pt idx="242">
                  <c:v>62229674.028967023</c:v>
                </c:pt>
                <c:pt idx="243">
                  <c:v>63912215.725818485</c:v>
                </c:pt>
                <c:pt idx="244">
                  <c:v>59391292.37439426</c:v>
                </c:pt>
                <c:pt idx="245">
                  <c:v>62237923.594752692</c:v>
                </c:pt>
                <c:pt idx="246">
                  <c:v>62644739.920663208</c:v>
                </c:pt>
                <c:pt idx="247">
                  <c:v>60275643.363607332</c:v>
                </c:pt>
                <c:pt idx="248">
                  <c:v>61912153.220850587</c:v>
                </c:pt>
                <c:pt idx="249">
                  <c:v>63074350.109132484</c:v>
                </c:pt>
                <c:pt idx="250">
                  <c:v>64814306.876862489</c:v>
                </c:pt>
                <c:pt idx="251">
                  <c:v>65893545.947456293</c:v>
                </c:pt>
                <c:pt idx="252">
                  <c:v>65231406.592082486</c:v>
                </c:pt>
                <c:pt idx="253">
                  <c:v>61032995.334630065</c:v>
                </c:pt>
                <c:pt idx="254">
                  <c:v>54066304.160066172</c:v>
                </c:pt>
                <c:pt idx="255">
                  <c:v>58299730.649493754</c:v>
                </c:pt>
                <c:pt idx="256">
                  <c:v>60429168.953183211</c:v>
                </c:pt>
                <c:pt idx="257">
                  <c:v>61917465.778011404</c:v>
                </c:pt>
                <c:pt idx="258">
                  <c:v>63459459.948001891</c:v>
                </c:pt>
                <c:pt idx="259">
                  <c:v>66172475.131129496</c:v>
                </c:pt>
                <c:pt idx="260">
                  <c:v>64063114.607915469</c:v>
                </c:pt>
                <c:pt idx="261">
                  <c:v>62238823.53350585</c:v>
                </c:pt>
                <c:pt idx="262">
                  <c:v>67851266.72643438</c:v>
                </c:pt>
                <c:pt idx="263">
                  <c:v>69564626.948650032</c:v>
                </c:pt>
                <c:pt idx="264">
                  <c:v>69951577.733412564</c:v>
                </c:pt>
                <c:pt idx="265">
                  <c:v>71968009.273137435</c:v>
                </c:pt>
                <c:pt idx="266">
                  <c:v>75717690.415041625</c:v>
                </c:pt>
                <c:pt idx="267">
                  <c:v>77250024.005084544</c:v>
                </c:pt>
                <c:pt idx="268">
                  <c:v>78357592.248231605</c:v>
                </c:pt>
                <c:pt idx="269">
                  <c:v>79903544.775315583</c:v>
                </c:pt>
                <c:pt idx="270">
                  <c:v>79384078.65323925</c:v>
                </c:pt>
                <c:pt idx="271">
                  <c:v>80845670.012797698</c:v>
                </c:pt>
                <c:pt idx="272">
                  <c:v>78694161.522118896</c:v>
                </c:pt>
                <c:pt idx="273">
                  <c:v>83478324.330659479</c:v>
                </c:pt>
                <c:pt idx="274">
                  <c:v>81103224.830407947</c:v>
                </c:pt>
                <c:pt idx="275">
                  <c:v>84767222.764189154</c:v>
                </c:pt>
                <c:pt idx="276">
                  <c:v>81036804.197420239</c:v>
                </c:pt>
                <c:pt idx="277">
                  <c:v>78968906.256682158</c:v>
                </c:pt>
                <c:pt idx="278">
                  <c:v>84107036.280075833</c:v>
                </c:pt>
                <c:pt idx="279">
                  <c:v>82963210.816169322</c:v>
                </c:pt>
                <c:pt idx="280">
                  <c:v>82200342.418148965</c:v>
                </c:pt>
                <c:pt idx="281">
                  <c:v>80353405.387381136</c:v>
                </c:pt>
                <c:pt idx="282">
                  <c:v>83219530.419240147</c:v>
                </c:pt>
                <c:pt idx="283">
                  <c:v>83396172.237944975</c:v>
                </c:pt>
                <c:pt idx="284">
                  <c:v>79345667.081219137</c:v>
                </c:pt>
                <c:pt idx="285">
                  <c:v>84880836.152602032</c:v>
                </c:pt>
                <c:pt idx="286">
                  <c:v>84122277.030233189</c:v>
                </c:pt>
                <c:pt idx="287">
                  <c:v>77478690.14141731</c:v>
                </c:pt>
                <c:pt idx="288">
                  <c:v>81453803.53668946</c:v>
                </c:pt>
                <c:pt idx="289">
                  <c:v>82559995.989083543</c:v>
                </c:pt>
                <c:pt idx="290">
                  <c:v>82832781.477372363</c:v>
                </c:pt>
                <c:pt idx="291">
                  <c:v>85850169.936833784</c:v>
                </c:pt>
                <c:pt idx="292">
                  <c:v>86490529.459345445</c:v>
                </c:pt>
                <c:pt idx="293">
                  <c:v>93310740.14162688</c:v>
                </c:pt>
                <c:pt idx="294">
                  <c:v>94497233.452928051</c:v>
                </c:pt>
                <c:pt idx="295">
                  <c:v>94128547.308609545</c:v>
                </c:pt>
                <c:pt idx="296">
                  <c:v>92723495.533750176</c:v>
                </c:pt>
                <c:pt idx="297">
                  <c:v>91574439.273630291</c:v>
                </c:pt>
                <c:pt idx="298">
                  <c:v>96627156.848902747</c:v>
                </c:pt>
                <c:pt idx="299">
                  <c:v>96071136.433853418</c:v>
                </c:pt>
                <c:pt idx="300">
                  <c:v>99946234.073391154</c:v>
                </c:pt>
                <c:pt idx="301">
                  <c:v>104860021.70718133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E-4A8C-BF0A-5EF9E80E7559}"/>
            </c:ext>
          </c:extLst>
        </c:ser>
        <c:ser>
          <c:idx val="4"/>
          <c:order val="2"/>
          <c:tx>
            <c:strRef>
              <c:f>'資産G (1999～)'!$I$2</c:f>
              <c:strCache>
                <c:ptCount val="1"/>
                <c:pt idx="0">
                  <c:v>株式50債券50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'資産G (1999～)'!$I$3:$I$304</c:f>
              <c:numCache>
                <c:formatCode>#,##0_ ;[Red]\-#,##0\ </c:formatCode>
                <c:ptCount val="302"/>
                <c:pt idx="0">
                  <c:v>60000000</c:v>
                </c:pt>
                <c:pt idx="1">
                  <c:v>59583386.084910035</c:v>
                </c:pt>
                <c:pt idx="2">
                  <c:v>60605129.269350722</c:v>
                </c:pt>
                <c:pt idx="3">
                  <c:v>62011636.286199413</c:v>
                </c:pt>
                <c:pt idx="4">
                  <c:v>61291533.336602561</c:v>
                </c:pt>
                <c:pt idx="5">
                  <c:v>61926954.004161596</c:v>
                </c:pt>
                <c:pt idx="6">
                  <c:v>58691024.34705577</c:v>
                </c:pt>
                <c:pt idx="7">
                  <c:v>55971736.981472634</c:v>
                </c:pt>
                <c:pt idx="8">
                  <c:v>54078529.564123899</c:v>
                </c:pt>
                <c:pt idx="9">
                  <c:v>54013363.484263033</c:v>
                </c:pt>
                <c:pt idx="10">
                  <c:v>53318638.50980591</c:v>
                </c:pt>
                <c:pt idx="11">
                  <c:v>55368172.821618989</c:v>
                </c:pt>
                <c:pt idx="12">
                  <c:v>55818128.496360444</c:v>
                </c:pt>
                <c:pt idx="13">
                  <c:v>57181926.595981926</c:v>
                </c:pt>
                <c:pt idx="14">
                  <c:v>56954160.41985666</c:v>
                </c:pt>
                <c:pt idx="15">
                  <c:v>56098421.815501541</c:v>
                </c:pt>
                <c:pt idx="16">
                  <c:v>55032629.771594264</c:v>
                </c:pt>
                <c:pt idx="17">
                  <c:v>55684196.427438132</c:v>
                </c:pt>
                <c:pt idx="18">
                  <c:v>56034637.313803837</c:v>
                </c:pt>
                <c:pt idx="19">
                  <c:v>55221029.420323148</c:v>
                </c:pt>
                <c:pt idx="20">
                  <c:v>54293403.647499397</c:v>
                </c:pt>
                <c:pt idx="21">
                  <c:v>53753219.163183033</c:v>
                </c:pt>
                <c:pt idx="22">
                  <c:v>53045121.407226838</c:v>
                </c:pt>
                <c:pt idx="23">
                  <c:v>56046175.641219407</c:v>
                </c:pt>
                <c:pt idx="24">
                  <c:v>57752921.415707059</c:v>
                </c:pt>
                <c:pt idx="25">
                  <c:v>55527645.321166672</c:v>
                </c:pt>
                <c:pt idx="26">
                  <c:v>56952044.53318122</c:v>
                </c:pt>
                <c:pt idx="27">
                  <c:v>57531036.57958056</c:v>
                </c:pt>
                <c:pt idx="28">
                  <c:v>55082773.219780736</c:v>
                </c:pt>
                <c:pt idx="29">
                  <c:v>56240229.637165338</c:v>
                </c:pt>
                <c:pt idx="30">
                  <c:v>56418724.657679647</c:v>
                </c:pt>
                <c:pt idx="31">
                  <c:v>52983158.483265191</c:v>
                </c:pt>
                <c:pt idx="32">
                  <c:v>50879897.552750841</c:v>
                </c:pt>
                <c:pt idx="33">
                  <c:v>52724814.225609183</c:v>
                </c:pt>
                <c:pt idx="34">
                  <c:v>54272447.305595525</c:v>
                </c:pt>
                <c:pt idx="35">
                  <c:v>57357328.452358201</c:v>
                </c:pt>
                <c:pt idx="36">
                  <c:v>57414222.870577797</c:v>
                </c:pt>
                <c:pt idx="37">
                  <c:v>56599924.00157468</c:v>
                </c:pt>
                <c:pt idx="38">
                  <c:v>57259911.139205061</c:v>
                </c:pt>
                <c:pt idx="39">
                  <c:v>55186214.552871518</c:v>
                </c:pt>
                <c:pt idx="40">
                  <c:v>53718554.406556293</c:v>
                </c:pt>
                <c:pt idx="41">
                  <c:v>50880187.170859233</c:v>
                </c:pt>
                <c:pt idx="42">
                  <c:v>48844754.56304992</c:v>
                </c:pt>
                <c:pt idx="43">
                  <c:v>48549950.728243165</c:v>
                </c:pt>
                <c:pt idx="44">
                  <c:v>47238762.605440952</c:v>
                </c:pt>
                <c:pt idx="45">
                  <c:v>49032488.392828517</c:v>
                </c:pt>
                <c:pt idx="46">
                  <c:v>50232775.526647776</c:v>
                </c:pt>
                <c:pt idx="47">
                  <c:v>48251919.38220384</c:v>
                </c:pt>
                <c:pt idx="48">
                  <c:v>48166783.68081823</c:v>
                </c:pt>
                <c:pt idx="49">
                  <c:v>47139935.438266739</c:v>
                </c:pt>
                <c:pt idx="50">
                  <c:v>46869482.367324129</c:v>
                </c:pt>
                <c:pt idx="51">
                  <c:v>49430580.866011895</c:v>
                </c:pt>
                <c:pt idx="52">
                  <c:v>51729266.50903777</c:v>
                </c:pt>
                <c:pt idx="53">
                  <c:v>51928564.644042335</c:v>
                </c:pt>
                <c:pt idx="54">
                  <c:v>51920278.656211093</c:v>
                </c:pt>
                <c:pt idx="55">
                  <c:v>50662507.335634865</c:v>
                </c:pt>
                <c:pt idx="56">
                  <c:v>49432656.016990446</c:v>
                </c:pt>
                <c:pt idx="57">
                  <c:v>49897579.898182511</c:v>
                </c:pt>
                <c:pt idx="58">
                  <c:v>50248564.004713275</c:v>
                </c:pt>
                <c:pt idx="59">
                  <c:v>51424757.294991225</c:v>
                </c:pt>
                <c:pt idx="60">
                  <c:v>50919398.087014869</c:v>
                </c:pt>
                <c:pt idx="61">
                  <c:v>52987454.207015432</c:v>
                </c:pt>
                <c:pt idx="62">
                  <c:v>50544312.950845666</c:v>
                </c:pt>
                <c:pt idx="63">
                  <c:v>51757501.509669393</c:v>
                </c:pt>
                <c:pt idx="64">
                  <c:v>51482426.35465388</c:v>
                </c:pt>
                <c:pt idx="65">
                  <c:v>51578669.667803876</c:v>
                </c:pt>
                <c:pt idx="66">
                  <c:v>51753744.784301467</c:v>
                </c:pt>
                <c:pt idx="67">
                  <c:v>51194988.093112305</c:v>
                </c:pt>
                <c:pt idx="68">
                  <c:v>52260365.47893706</c:v>
                </c:pt>
                <c:pt idx="69">
                  <c:v>51269153.620695397</c:v>
                </c:pt>
                <c:pt idx="70">
                  <c:v>51703620.540143162</c:v>
                </c:pt>
                <c:pt idx="71">
                  <c:v>52680383.263778359</c:v>
                </c:pt>
                <c:pt idx="72">
                  <c:v>52257568.573660687</c:v>
                </c:pt>
                <c:pt idx="73">
                  <c:v>53491349.469648376</c:v>
                </c:pt>
                <c:pt idx="74">
                  <c:v>53661998.963849574</c:v>
                </c:pt>
                <c:pt idx="75">
                  <c:v>52021280.766691968</c:v>
                </c:pt>
                <c:pt idx="76">
                  <c:v>53902335.708221242</c:v>
                </c:pt>
                <c:pt idx="77">
                  <c:v>55002373.643345617</c:v>
                </c:pt>
                <c:pt idx="78">
                  <c:v>56481705.826119579</c:v>
                </c:pt>
                <c:pt idx="79">
                  <c:v>55993594.373309694</c:v>
                </c:pt>
                <c:pt idx="80">
                  <c:v>57666888.0635603</c:v>
                </c:pt>
                <c:pt idx="81">
                  <c:v>57703540.095225468</c:v>
                </c:pt>
                <c:pt idx="82">
                  <c:v>60085858.63841413</c:v>
                </c:pt>
                <c:pt idx="83">
                  <c:v>59984631.387522981</c:v>
                </c:pt>
                <c:pt idx="84">
                  <c:v>61273377.879457995</c:v>
                </c:pt>
                <c:pt idx="85">
                  <c:v>60160559.206842504</c:v>
                </c:pt>
                <c:pt idx="86">
                  <c:v>61306769.061034419</c:v>
                </c:pt>
                <c:pt idx="87">
                  <c:v>60675208.005690105</c:v>
                </c:pt>
                <c:pt idx="88">
                  <c:v>59032808.242040433</c:v>
                </c:pt>
                <c:pt idx="89">
                  <c:v>59563675.534575313</c:v>
                </c:pt>
                <c:pt idx="90">
                  <c:v>60002103.245462283</c:v>
                </c:pt>
                <c:pt idx="91">
                  <c:v>62365850.035540521</c:v>
                </c:pt>
                <c:pt idx="92">
                  <c:v>62973898.62464685</c:v>
                </c:pt>
                <c:pt idx="93">
                  <c:v>63593895.800092503</c:v>
                </c:pt>
                <c:pt idx="94">
                  <c:v>64430150.572552226</c:v>
                </c:pt>
                <c:pt idx="95">
                  <c:v>66341401.504682958</c:v>
                </c:pt>
                <c:pt idx="96">
                  <c:v>67072448.870047987</c:v>
                </c:pt>
                <c:pt idx="97">
                  <c:v>66155929.158903956</c:v>
                </c:pt>
                <c:pt idx="98">
                  <c:v>66338799.835615113</c:v>
                </c:pt>
                <c:pt idx="99">
                  <c:v>68976836.458451331</c:v>
                </c:pt>
                <c:pt idx="100">
                  <c:v>70611300.734761074</c:v>
                </c:pt>
                <c:pt idx="101">
                  <c:v>70995817.697357029</c:v>
                </c:pt>
                <c:pt idx="102">
                  <c:v>68231942.327423215</c:v>
                </c:pt>
                <c:pt idx="103">
                  <c:v>66843241.09777268</c:v>
                </c:pt>
                <c:pt idx="104">
                  <c:v>68628608.296747476</c:v>
                </c:pt>
                <c:pt idx="105">
                  <c:v>70634638.683950216</c:v>
                </c:pt>
                <c:pt idx="106">
                  <c:v>67069053.127471998</c:v>
                </c:pt>
                <c:pt idx="107">
                  <c:v>66508453.370419607</c:v>
                </c:pt>
                <c:pt idx="108">
                  <c:v>61611116.973011144</c:v>
                </c:pt>
                <c:pt idx="109">
                  <c:v>60570909.146660194</c:v>
                </c:pt>
                <c:pt idx="110">
                  <c:v>58195224.490411788</c:v>
                </c:pt>
                <c:pt idx="111">
                  <c:v>61525048.144532442</c:v>
                </c:pt>
                <c:pt idx="112">
                  <c:v>62438016.257548109</c:v>
                </c:pt>
                <c:pt idx="113">
                  <c:v>60047157.670313939</c:v>
                </c:pt>
                <c:pt idx="114">
                  <c:v>60079552.22579173</c:v>
                </c:pt>
                <c:pt idx="115">
                  <c:v>59284050.160174452</c:v>
                </c:pt>
                <c:pt idx="116">
                  <c:v>53291861.474175148</c:v>
                </c:pt>
                <c:pt idx="117">
                  <c:v>43481847.258423001</c:v>
                </c:pt>
                <c:pt idx="118">
                  <c:v>41208986.124876238</c:v>
                </c:pt>
                <c:pt idx="119">
                  <c:v>40831376.771703869</c:v>
                </c:pt>
                <c:pt idx="120">
                  <c:v>37962870.226207867</c:v>
                </c:pt>
                <c:pt idx="121">
                  <c:v>38490934.09894041</c:v>
                </c:pt>
                <c:pt idx="122">
                  <c:v>40873780.892977692</c:v>
                </c:pt>
                <c:pt idx="123">
                  <c:v>43156721.100619093</c:v>
                </c:pt>
                <c:pt idx="124">
                  <c:v>44386506.107457764</c:v>
                </c:pt>
                <c:pt idx="125">
                  <c:v>44633168.067631602</c:v>
                </c:pt>
                <c:pt idx="126">
                  <c:v>46092538.938338034</c:v>
                </c:pt>
                <c:pt idx="127">
                  <c:v>46306456.586164743</c:v>
                </c:pt>
                <c:pt idx="128">
                  <c:v>45993427.079064555</c:v>
                </c:pt>
                <c:pt idx="129">
                  <c:v>45719183.910388455</c:v>
                </c:pt>
                <c:pt idx="130">
                  <c:v>45090282.013584688</c:v>
                </c:pt>
                <c:pt idx="131">
                  <c:v>47912307.624813125</c:v>
                </c:pt>
                <c:pt idx="132">
                  <c:v>45460589.24956733</c:v>
                </c:pt>
                <c:pt idx="133">
                  <c:v>44845627.61128436</c:v>
                </c:pt>
                <c:pt idx="134">
                  <c:v>48317642.783143111</c:v>
                </c:pt>
                <c:pt idx="135">
                  <c:v>48360963.845946521</c:v>
                </c:pt>
                <c:pt idx="136">
                  <c:v>44255037.869081385</c:v>
                </c:pt>
                <c:pt idx="137">
                  <c:v>42352789.286331803</c:v>
                </c:pt>
                <c:pt idx="138">
                  <c:v>43619298.213520728</c:v>
                </c:pt>
                <c:pt idx="139">
                  <c:v>41820812.959918313</c:v>
                </c:pt>
                <c:pt idx="140">
                  <c:v>43750386.061892003</c:v>
                </c:pt>
                <c:pt idx="141">
                  <c:v>42966994.680933505</c:v>
                </c:pt>
                <c:pt idx="142">
                  <c:v>43190597.108680621</c:v>
                </c:pt>
                <c:pt idx="143">
                  <c:v>43503861.003687665</c:v>
                </c:pt>
                <c:pt idx="144">
                  <c:v>44181218.76921986</c:v>
                </c:pt>
                <c:pt idx="145">
                  <c:v>44599105.636982933</c:v>
                </c:pt>
                <c:pt idx="146">
                  <c:v>45240097.633116372</c:v>
                </c:pt>
                <c:pt idx="147">
                  <c:v>45585676.566290639</c:v>
                </c:pt>
                <c:pt idx="148">
                  <c:v>45071153.153261758</c:v>
                </c:pt>
                <c:pt idx="149">
                  <c:v>43993604.706487827</c:v>
                </c:pt>
                <c:pt idx="150">
                  <c:v>41820940.925330035</c:v>
                </c:pt>
                <c:pt idx="151">
                  <c:v>40293752.546623215</c:v>
                </c:pt>
                <c:pt idx="152">
                  <c:v>37956589.210432202</c:v>
                </c:pt>
                <c:pt idx="153">
                  <c:v>40653528.113503061</c:v>
                </c:pt>
                <c:pt idx="154">
                  <c:v>39145039.133786589</c:v>
                </c:pt>
                <c:pt idx="155">
                  <c:v>38760700.177208968</c:v>
                </c:pt>
                <c:pt idx="156">
                  <c:v>39625527.56514433</c:v>
                </c:pt>
                <c:pt idx="157">
                  <c:v>43100441.866412856</c:v>
                </c:pt>
                <c:pt idx="158">
                  <c:v>43731843.218535408</c:v>
                </c:pt>
                <c:pt idx="159">
                  <c:v>41963153.658098869</c:v>
                </c:pt>
                <c:pt idx="160">
                  <c:v>38970564.896242663</c:v>
                </c:pt>
                <c:pt idx="161">
                  <c:v>40560930.189421974</c:v>
                </c:pt>
                <c:pt idx="162">
                  <c:v>40025331.876271777</c:v>
                </c:pt>
                <c:pt idx="163">
                  <c:v>40578630.568314232</c:v>
                </c:pt>
                <c:pt idx="164">
                  <c:v>41024709.133092768</c:v>
                </c:pt>
                <c:pt idx="165">
                  <c:v>41640235.467672445</c:v>
                </c:pt>
                <c:pt idx="166">
                  <c:v>43127811.385572158</c:v>
                </c:pt>
                <c:pt idx="167">
                  <c:v>45621934.403726242</c:v>
                </c:pt>
                <c:pt idx="168">
                  <c:v>48939793.667890042</c:v>
                </c:pt>
                <c:pt idx="169">
                  <c:v>48945906.091760039</c:v>
                </c:pt>
                <c:pt idx="170">
                  <c:v>50028081.898819543</c:v>
                </c:pt>
                <c:pt idx="171">
                  <c:v>52654356.690671921</c:v>
                </c:pt>
                <c:pt idx="172">
                  <c:v>53244243.790827259</c:v>
                </c:pt>
                <c:pt idx="173">
                  <c:v>51266242.969999447</c:v>
                </c:pt>
                <c:pt idx="174">
                  <c:v>51952022.428598836</c:v>
                </c:pt>
                <c:pt idx="175">
                  <c:v>51237212.292264074</c:v>
                </c:pt>
                <c:pt idx="176">
                  <c:v>52929838.79126855</c:v>
                </c:pt>
                <c:pt idx="177">
                  <c:v>54136662.486848138</c:v>
                </c:pt>
                <c:pt idx="178">
                  <c:v>56351880.622606508</c:v>
                </c:pt>
                <c:pt idx="179">
                  <c:v>58078787.584773898</c:v>
                </c:pt>
                <c:pt idx="180">
                  <c:v>55253643.459630176</c:v>
                </c:pt>
                <c:pt idx="181">
                  <c:v>56660867.008386143</c:v>
                </c:pt>
                <c:pt idx="182">
                  <c:v>57357509.384902515</c:v>
                </c:pt>
                <c:pt idx="183">
                  <c:v>57236703.93732018</c:v>
                </c:pt>
                <c:pt idx="184">
                  <c:v>57578309.124860741</c:v>
                </c:pt>
                <c:pt idx="185">
                  <c:v>57866929.813776985</c:v>
                </c:pt>
                <c:pt idx="186">
                  <c:v>57906574.627292886</c:v>
                </c:pt>
                <c:pt idx="187">
                  <c:v>59236631.252637744</c:v>
                </c:pt>
                <c:pt idx="188">
                  <c:v>60348304.5842719</c:v>
                </c:pt>
                <c:pt idx="189">
                  <c:v>61841059.754908018</c:v>
                </c:pt>
                <c:pt idx="190">
                  <c:v>65557335.512078464</c:v>
                </c:pt>
                <c:pt idx="191">
                  <c:v>65096308.789069898</c:v>
                </c:pt>
                <c:pt idx="192">
                  <c:v>63135356.474830575</c:v>
                </c:pt>
                <c:pt idx="193">
                  <c:v>65591069.464330681</c:v>
                </c:pt>
                <c:pt idx="194">
                  <c:v>64916989.470480226</c:v>
                </c:pt>
                <c:pt idx="195">
                  <c:v>65589683.906406634</c:v>
                </c:pt>
                <c:pt idx="196">
                  <c:v>67383447.91206038</c:v>
                </c:pt>
                <c:pt idx="197">
                  <c:v>65389905.971870102</c:v>
                </c:pt>
                <c:pt idx="198">
                  <c:v>66327249.959364526</c:v>
                </c:pt>
                <c:pt idx="199">
                  <c:v>62508751.390711352</c:v>
                </c:pt>
                <c:pt idx="200">
                  <c:v>60649675.855362661</c:v>
                </c:pt>
                <c:pt idx="201">
                  <c:v>63306845.704725005</c:v>
                </c:pt>
                <c:pt idx="202">
                  <c:v>63615717.145840734</c:v>
                </c:pt>
                <c:pt idx="203">
                  <c:v>61596661.098486148</c:v>
                </c:pt>
                <c:pt idx="204">
                  <c:v>60177321.482342079</c:v>
                </c:pt>
                <c:pt idx="205">
                  <c:v>56262545.884600729</c:v>
                </c:pt>
                <c:pt idx="206">
                  <c:v>58874394.123795539</c:v>
                </c:pt>
                <c:pt idx="207">
                  <c:v>56223234.326509289</c:v>
                </c:pt>
                <c:pt idx="208">
                  <c:v>57981864.75877583</c:v>
                </c:pt>
                <c:pt idx="209">
                  <c:v>54529649.035774589</c:v>
                </c:pt>
                <c:pt idx="210">
                  <c:v>55068557.7825386</c:v>
                </c:pt>
                <c:pt idx="211">
                  <c:v>55579435.775066726</c:v>
                </c:pt>
                <c:pt idx="212">
                  <c:v>54585174.012958661</c:v>
                </c:pt>
                <c:pt idx="213">
                  <c:v>55003660.79366181</c:v>
                </c:pt>
                <c:pt idx="214">
                  <c:v>58907391.356611155</c:v>
                </c:pt>
                <c:pt idx="215">
                  <c:v>60481436.477415398</c:v>
                </c:pt>
                <c:pt idx="216">
                  <c:v>59297856.125496775</c:v>
                </c:pt>
                <c:pt idx="217">
                  <c:v>60067141.998453058</c:v>
                </c:pt>
                <c:pt idx="218">
                  <c:v>59565477.362805359</c:v>
                </c:pt>
                <c:pt idx="219">
                  <c:v>60260530.281869814</c:v>
                </c:pt>
                <c:pt idx="220">
                  <c:v>60789390.878131375</c:v>
                </c:pt>
                <c:pt idx="221">
                  <c:v>61593702.649965502</c:v>
                </c:pt>
                <c:pt idx="222">
                  <c:v>61605995.48348812</c:v>
                </c:pt>
                <c:pt idx="223">
                  <c:v>61681191.831921272</c:v>
                </c:pt>
                <c:pt idx="224">
                  <c:v>63226167.586842172</c:v>
                </c:pt>
                <c:pt idx="225">
                  <c:v>64221982.567715988</c:v>
                </c:pt>
                <c:pt idx="226">
                  <c:v>64383666.48610542</c:v>
                </c:pt>
                <c:pt idx="227">
                  <c:v>64911615.063943133</c:v>
                </c:pt>
                <c:pt idx="228">
                  <c:v>64850997.260056838</c:v>
                </c:pt>
                <c:pt idx="229">
                  <c:v>61566328.362182252</c:v>
                </c:pt>
                <c:pt idx="230">
                  <c:v>60817906.258163214</c:v>
                </c:pt>
                <c:pt idx="231">
                  <c:v>62190401.192116059</c:v>
                </c:pt>
                <c:pt idx="232">
                  <c:v>61524890.533977404</c:v>
                </c:pt>
                <c:pt idx="233">
                  <c:v>62075098.544717357</c:v>
                </c:pt>
                <c:pt idx="234">
                  <c:v>63451949.772101611</c:v>
                </c:pt>
                <c:pt idx="235">
                  <c:v>63070069.615752228</c:v>
                </c:pt>
                <c:pt idx="236">
                  <c:v>64256831.425353222</c:v>
                </c:pt>
                <c:pt idx="237">
                  <c:v>60891499.698003516</c:v>
                </c:pt>
                <c:pt idx="238">
                  <c:v>61534583.277017131</c:v>
                </c:pt>
                <c:pt idx="239">
                  <c:v>57739983.619191512</c:v>
                </c:pt>
                <c:pt idx="240">
                  <c:v>59887288.20567514</c:v>
                </c:pt>
                <c:pt idx="241">
                  <c:v>61719070.861146934</c:v>
                </c:pt>
                <c:pt idx="242">
                  <c:v>62015229.442773707</c:v>
                </c:pt>
                <c:pt idx="243">
                  <c:v>63110683.922677264</c:v>
                </c:pt>
                <c:pt idx="244">
                  <c:v>59748282.81367363</c:v>
                </c:pt>
                <c:pt idx="245">
                  <c:v>61961833.43496193</c:v>
                </c:pt>
                <c:pt idx="246">
                  <c:v>62271173.283391267</c:v>
                </c:pt>
                <c:pt idx="247">
                  <c:v>60578542.908861145</c:v>
                </c:pt>
                <c:pt idx="248">
                  <c:v>61736586.817467481</c:v>
                </c:pt>
                <c:pt idx="249">
                  <c:v>62571478.39070908</c:v>
                </c:pt>
                <c:pt idx="250">
                  <c:v>63781703.623643525</c:v>
                </c:pt>
                <c:pt idx="251">
                  <c:v>64369322.060511023</c:v>
                </c:pt>
                <c:pt idx="252">
                  <c:v>64096168.252701215</c:v>
                </c:pt>
                <c:pt idx="253">
                  <c:v>61359320.563094735</c:v>
                </c:pt>
                <c:pt idx="254">
                  <c:v>56065852.180910222</c:v>
                </c:pt>
                <c:pt idx="255">
                  <c:v>59233792.40918497</c:v>
                </c:pt>
                <c:pt idx="256">
                  <c:v>60809229.561763644</c:v>
                </c:pt>
                <c:pt idx="257">
                  <c:v>61950378.240717985</c:v>
                </c:pt>
                <c:pt idx="258">
                  <c:v>63168300.736028612</c:v>
                </c:pt>
                <c:pt idx="259">
                  <c:v>64871244.938279532</c:v>
                </c:pt>
                <c:pt idx="260">
                  <c:v>63256171.959243402</c:v>
                </c:pt>
                <c:pt idx="261">
                  <c:v>61844712.369600207</c:v>
                </c:pt>
                <c:pt idx="262">
                  <c:v>65795928.643428743</c:v>
                </c:pt>
                <c:pt idx="263">
                  <c:v>66908078.436540589</c:v>
                </c:pt>
                <c:pt idx="264">
                  <c:v>67195981.206742793</c:v>
                </c:pt>
                <c:pt idx="265">
                  <c:v>68429501.871984705</c:v>
                </c:pt>
                <c:pt idx="266">
                  <c:v>71159154.562305495</c:v>
                </c:pt>
                <c:pt idx="267">
                  <c:v>72034173.445839807</c:v>
                </c:pt>
                <c:pt idx="268">
                  <c:v>72932126.581852674</c:v>
                </c:pt>
                <c:pt idx="269">
                  <c:v>73944352.781757578</c:v>
                </c:pt>
                <c:pt idx="270">
                  <c:v>73560676.091554835</c:v>
                </c:pt>
                <c:pt idx="271">
                  <c:v>74356356.204216346</c:v>
                </c:pt>
                <c:pt idx="272">
                  <c:v>72795830.457652017</c:v>
                </c:pt>
                <c:pt idx="273">
                  <c:v>76205072.446699068</c:v>
                </c:pt>
                <c:pt idx="274">
                  <c:v>74413481.293412283</c:v>
                </c:pt>
                <c:pt idx="275">
                  <c:v>76969530.538047567</c:v>
                </c:pt>
                <c:pt idx="276">
                  <c:v>74111066.821902722</c:v>
                </c:pt>
                <c:pt idx="277">
                  <c:v>72455213.071673393</c:v>
                </c:pt>
                <c:pt idx="278">
                  <c:v>76142847.542314485</c:v>
                </c:pt>
                <c:pt idx="279">
                  <c:v>75593871.375846907</c:v>
                </c:pt>
                <c:pt idx="280">
                  <c:v>74896981.842985854</c:v>
                </c:pt>
                <c:pt idx="281">
                  <c:v>74219102.207504854</c:v>
                </c:pt>
                <c:pt idx="282">
                  <c:v>75960592.428003505</c:v>
                </c:pt>
                <c:pt idx="283">
                  <c:v>76044323.462778911</c:v>
                </c:pt>
                <c:pt idx="284">
                  <c:v>73203221.996549174</c:v>
                </c:pt>
                <c:pt idx="285">
                  <c:v>77025435.567077294</c:v>
                </c:pt>
                <c:pt idx="286">
                  <c:v>75765449.330151036</c:v>
                </c:pt>
                <c:pt idx="287">
                  <c:v>70560136.421018794</c:v>
                </c:pt>
                <c:pt idx="288">
                  <c:v>73477673.829850107</c:v>
                </c:pt>
                <c:pt idx="289">
                  <c:v>74361108.755104706</c:v>
                </c:pt>
                <c:pt idx="290">
                  <c:v>74588637.415883586</c:v>
                </c:pt>
                <c:pt idx="291">
                  <c:v>77086303.889178202</c:v>
                </c:pt>
                <c:pt idx="292">
                  <c:v>77452651.995025456</c:v>
                </c:pt>
                <c:pt idx="293">
                  <c:v>82364682.099484667</c:v>
                </c:pt>
                <c:pt idx="294">
                  <c:v>82779805.619830519</c:v>
                </c:pt>
                <c:pt idx="295">
                  <c:v>82725505.058351085</c:v>
                </c:pt>
                <c:pt idx="296">
                  <c:v>81716735.155657083</c:v>
                </c:pt>
                <c:pt idx="297">
                  <c:v>81051142.590244293</c:v>
                </c:pt>
                <c:pt idx="298">
                  <c:v>84661963.28757225</c:v>
                </c:pt>
                <c:pt idx="299">
                  <c:v>84012642.014295474</c:v>
                </c:pt>
                <c:pt idx="300">
                  <c:v>87152023.9770592</c:v>
                </c:pt>
                <c:pt idx="301">
                  <c:v>90182203.323231146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9E-4A8C-BF0A-5EF9E80E7559}"/>
            </c:ext>
          </c:extLst>
        </c:ser>
        <c:ser>
          <c:idx val="1"/>
          <c:order val="3"/>
          <c:tx>
            <c:strRef>
              <c:f>'資産G (1999～)'!$J$2</c:f>
              <c:strCache>
                <c:ptCount val="1"/>
                <c:pt idx="0">
                  <c:v>株式25債券75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'資産G (1999～)'!$J$3:$J$304</c:f>
              <c:numCache>
                <c:formatCode>#,##0_ ;[Red]\-#,##0\ </c:formatCode>
                <c:ptCount val="302"/>
                <c:pt idx="0">
                  <c:v>60000000</c:v>
                </c:pt>
                <c:pt idx="1">
                  <c:v>59512849.12051554</c:v>
                </c:pt>
                <c:pt idx="2">
                  <c:v>59885136.137151919</c:v>
                </c:pt>
                <c:pt idx="3">
                  <c:v>60607167.333650462</c:v>
                </c:pt>
                <c:pt idx="4">
                  <c:v>60219113.694909081</c:v>
                </c:pt>
                <c:pt idx="5">
                  <c:v>59875855.806523271</c:v>
                </c:pt>
                <c:pt idx="6">
                  <c:v>57015830.213440426</c:v>
                </c:pt>
                <c:pt idx="7">
                  <c:v>54363323.469163567</c:v>
                </c:pt>
                <c:pt idx="8">
                  <c:v>52822991.513219841</c:v>
                </c:pt>
                <c:pt idx="9">
                  <c:v>52080564.104421139</c:v>
                </c:pt>
                <c:pt idx="10">
                  <c:v>50866907.110025793</c:v>
                </c:pt>
                <c:pt idx="11">
                  <c:v>51707966.464624487</c:v>
                </c:pt>
                <c:pt idx="12">
                  <c:v>52614716.215407334</c:v>
                </c:pt>
                <c:pt idx="13">
                  <c:v>53817714.027377859</c:v>
                </c:pt>
                <c:pt idx="14">
                  <c:v>53001847.911114164</c:v>
                </c:pt>
                <c:pt idx="15">
                  <c:v>52468839.086973414</c:v>
                </c:pt>
                <c:pt idx="16">
                  <c:v>51858005.989881143</c:v>
                </c:pt>
                <c:pt idx="17">
                  <c:v>52350930.514738344</c:v>
                </c:pt>
                <c:pt idx="18">
                  <c:v>52930218.243933894</c:v>
                </c:pt>
                <c:pt idx="19">
                  <c:v>51691998.828680962</c:v>
                </c:pt>
                <c:pt idx="20">
                  <c:v>51567176.974067405</c:v>
                </c:pt>
                <c:pt idx="21">
                  <c:v>51193041.850055084</c:v>
                </c:pt>
                <c:pt idx="22">
                  <c:v>51535282.058633313</c:v>
                </c:pt>
                <c:pt idx="23">
                  <c:v>54606309.12935745</c:v>
                </c:pt>
                <c:pt idx="24">
                  <c:v>55979511.423487969</c:v>
                </c:pt>
                <c:pt idx="25">
                  <c:v>55025097.674781919</c:v>
                </c:pt>
                <c:pt idx="26">
                  <c:v>57127808.096653864</c:v>
                </c:pt>
                <c:pt idx="27">
                  <c:v>56674514.474960536</c:v>
                </c:pt>
                <c:pt idx="28">
                  <c:v>54437716.12694893</c:v>
                </c:pt>
                <c:pt idx="29">
                  <c:v>55914952.375453748</c:v>
                </c:pt>
                <c:pt idx="30">
                  <c:v>56633765.099293418</c:v>
                </c:pt>
                <c:pt idx="31">
                  <c:v>54209106.969742619</c:v>
                </c:pt>
                <c:pt idx="32">
                  <c:v>53413055.040847696</c:v>
                </c:pt>
                <c:pt idx="33">
                  <c:v>55192741.620468542</c:v>
                </c:pt>
                <c:pt idx="34">
                  <c:v>55804730.88255775</c:v>
                </c:pt>
                <c:pt idx="35">
                  <c:v>58532617.10231775</c:v>
                </c:pt>
                <c:pt idx="36">
                  <c:v>58870442.47400932</c:v>
                </c:pt>
                <c:pt idx="37">
                  <c:v>58245298.080396779</c:v>
                </c:pt>
                <c:pt idx="38">
                  <c:v>58189683.154163614</c:v>
                </c:pt>
                <c:pt idx="39">
                  <c:v>56948700.121759266</c:v>
                </c:pt>
                <c:pt idx="40">
                  <c:v>55729138.011376023</c:v>
                </c:pt>
                <c:pt idx="41">
                  <c:v>54078727.001574486</c:v>
                </c:pt>
                <c:pt idx="42">
                  <c:v>53184768.721617281</c:v>
                </c:pt>
                <c:pt idx="43">
                  <c:v>53062264.422578037</c:v>
                </c:pt>
                <c:pt idx="44">
                  <c:v>53293652.46814432</c:v>
                </c:pt>
                <c:pt idx="45">
                  <c:v>54317517.498191833</c:v>
                </c:pt>
                <c:pt idx="46">
                  <c:v>54961522.182636298</c:v>
                </c:pt>
                <c:pt idx="47">
                  <c:v>53986026.146636203</c:v>
                </c:pt>
                <c:pt idx="48">
                  <c:v>54466694.033453137</c:v>
                </c:pt>
                <c:pt idx="49">
                  <c:v>53740559.123134919</c:v>
                </c:pt>
                <c:pt idx="50">
                  <c:v>53543981.715782948</c:v>
                </c:pt>
                <c:pt idx="51">
                  <c:v>55467212.606745057</c:v>
                </c:pt>
                <c:pt idx="52">
                  <c:v>57756242.537719347</c:v>
                </c:pt>
                <c:pt idx="53">
                  <c:v>57566118.655798636</c:v>
                </c:pt>
                <c:pt idx="54">
                  <c:v>56834968.922530554</c:v>
                </c:pt>
                <c:pt idx="55">
                  <c:v>55118508.414873876</c:v>
                </c:pt>
                <c:pt idx="56">
                  <c:v>54345587.0463406</c:v>
                </c:pt>
                <c:pt idx="57">
                  <c:v>53988981.472129531</c:v>
                </c:pt>
                <c:pt idx="58">
                  <c:v>54354750.728973545</c:v>
                </c:pt>
                <c:pt idx="59">
                  <c:v>55233633.673849531</c:v>
                </c:pt>
                <c:pt idx="60">
                  <c:v>54523360.414033115</c:v>
                </c:pt>
                <c:pt idx="61">
                  <c:v>56564893.131850868</c:v>
                </c:pt>
                <c:pt idx="62">
                  <c:v>54191758.892707169</c:v>
                </c:pt>
                <c:pt idx="63">
                  <c:v>55312122.660293289</c:v>
                </c:pt>
                <c:pt idx="64">
                  <c:v>54983211.015436351</c:v>
                </c:pt>
                <c:pt idx="65">
                  <c:v>54863439.036910646</c:v>
                </c:pt>
                <c:pt idx="66">
                  <c:v>55504560.927959017</c:v>
                </c:pt>
                <c:pt idx="67">
                  <c:v>55129327.06801337</c:v>
                </c:pt>
                <c:pt idx="68">
                  <c:v>56162980.734873518</c:v>
                </c:pt>
                <c:pt idx="69">
                  <c:v>55102771.168485671</c:v>
                </c:pt>
                <c:pt idx="70">
                  <c:v>55203717.763478421</c:v>
                </c:pt>
                <c:pt idx="71">
                  <c:v>55935164.230974361</c:v>
                </c:pt>
                <c:pt idx="72">
                  <c:v>55646988.374711342</c:v>
                </c:pt>
                <c:pt idx="73">
                  <c:v>56507689.9572706</c:v>
                </c:pt>
                <c:pt idx="74">
                  <c:v>56837385.028074257</c:v>
                </c:pt>
                <c:pt idx="75">
                  <c:v>55589620.043136626</c:v>
                </c:pt>
                <c:pt idx="76">
                  <c:v>57140589.556488462</c:v>
                </c:pt>
                <c:pt idx="77">
                  <c:v>58099742.771947578</c:v>
                </c:pt>
                <c:pt idx="78">
                  <c:v>59005820.117914207</c:v>
                </c:pt>
                <c:pt idx="79">
                  <c:v>58626552.419480875</c:v>
                </c:pt>
                <c:pt idx="80">
                  <c:v>59692118.041099295</c:v>
                </c:pt>
                <c:pt idx="81">
                  <c:v>59918472.294612274</c:v>
                </c:pt>
                <c:pt idx="82">
                  <c:v>61721401.999929465</c:v>
                </c:pt>
                <c:pt idx="83">
                  <c:v>61395192.520620793</c:v>
                </c:pt>
                <c:pt idx="84">
                  <c:v>62156900.203949094</c:v>
                </c:pt>
                <c:pt idx="85">
                  <c:v>60992767.599230446</c:v>
                </c:pt>
                <c:pt idx="86">
                  <c:v>61671334.461310171</c:v>
                </c:pt>
                <c:pt idx="87">
                  <c:v>60815277.330962278</c:v>
                </c:pt>
                <c:pt idx="88">
                  <c:v>59943675.618485622</c:v>
                </c:pt>
                <c:pt idx="89">
                  <c:v>60365053.297670454</c:v>
                </c:pt>
                <c:pt idx="90">
                  <c:v>60855784.359687105</c:v>
                </c:pt>
                <c:pt idx="91">
                  <c:v>63024479.856160358</c:v>
                </c:pt>
                <c:pt idx="92">
                  <c:v>63450965.341508135</c:v>
                </c:pt>
                <c:pt idx="93">
                  <c:v>63637036.538274512</c:v>
                </c:pt>
                <c:pt idx="94">
                  <c:v>64404492.936393507</c:v>
                </c:pt>
                <c:pt idx="95">
                  <c:v>65721751.038164943</c:v>
                </c:pt>
                <c:pt idx="96">
                  <c:v>66111002.144758247</c:v>
                </c:pt>
                <c:pt idx="97">
                  <c:v>65618040.174872942</c:v>
                </c:pt>
                <c:pt idx="98">
                  <c:v>65502219.927258283</c:v>
                </c:pt>
                <c:pt idx="99">
                  <c:v>67546024.498622671</c:v>
                </c:pt>
                <c:pt idx="100">
                  <c:v>68346163.781926796</c:v>
                </c:pt>
                <c:pt idx="101">
                  <c:v>68680001.600609303</c:v>
                </c:pt>
                <c:pt idx="102">
                  <c:v>66583392.833259478</c:v>
                </c:pt>
                <c:pt idx="103">
                  <c:v>65462034.123855889</c:v>
                </c:pt>
                <c:pt idx="104">
                  <c:v>66694162.181265511</c:v>
                </c:pt>
                <c:pt idx="105">
                  <c:v>68253914.853548914</c:v>
                </c:pt>
                <c:pt idx="106">
                  <c:v>65836942.220377818</c:v>
                </c:pt>
                <c:pt idx="107">
                  <c:v>65411910.954124629</c:v>
                </c:pt>
                <c:pt idx="108">
                  <c:v>62301947.308850639</c:v>
                </c:pt>
                <c:pt idx="109">
                  <c:v>61456167.131082021</c:v>
                </c:pt>
                <c:pt idx="110">
                  <c:v>59560396.043713786</c:v>
                </c:pt>
                <c:pt idx="111">
                  <c:v>61800678.059702769</c:v>
                </c:pt>
                <c:pt idx="112">
                  <c:v>62282085.012153015</c:v>
                </c:pt>
                <c:pt idx="113">
                  <c:v>61190608.673366353</c:v>
                </c:pt>
                <c:pt idx="114">
                  <c:v>61647795.385590039</c:v>
                </c:pt>
                <c:pt idx="115">
                  <c:v>60907996.981708042</c:v>
                </c:pt>
                <c:pt idx="116">
                  <c:v>56256806.043533117</c:v>
                </c:pt>
                <c:pt idx="117">
                  <c:v>48015298.168917052</c:v>
                </c:pt>
                <c:pt idx="118">
                  <c:v>46620446.054914802</c:v>
                </c:pt>
                <c:pt idx="119">
                  <c:v>46500146.02778782</c:v>
                </c:pt>
                <c:pt idx="120">
                  <c:v>43866554.439512476</c:v>
                </c:pt>
                <c:pt idx="121">
                  <c:v>45399039.345115706</c:v>
                </c:pt>
                <c:pt idx="122">
                  <c:v>47556227.777213149</c:v>
                </c:pt>
                <c:pt idx="123">
                  <c:v>48941722.318480171</c:v>
                </c:pt>
                <c:pt idx="124">
                  <c:v>49592493.490908243</c:v>
                </c:pt>
                <c:pt idx="125">
                  <c:v>50008626.054180853</c:v>
                </c:pt>
                <c:pt idx="126">
                  <c:v>50854012.578197978</c:v>
                </c:pt>
                <c:pt idx="127">
                  <c:v>50878165.106186666</c:v>
                </c:pt>
                <c:pt idx="128">
                  <c:v>50248972.524454176</c:v>
                </c:pt>
                <c:pt idx="129">
                  <c:v>50219357.741948083</c:v>
                </c:pt>
                <c:pt idx="130">
                  <c:v>49354548.086777613</c:v>
                </c:pt>
                <c:pt idx="131">
                  <c:v>51684123.416236669</c:v>
                </c:pt>
                <c:pt idx="132">
                  <c:v>49647207.452585436</c:v>
                </c:pt>
                <c:pt idx="133">
                  <c:v>48843022.18736507</c:v>
                </c:pt>
                <c:pt idx="134">
                  <c:v>51712803.097560249</c:v>
                </c:pt>
                <c:pt idx="135">
                  <c:v>51746496.401662804</c:v>
                </c:pt>
                <c:pt idx="136">
                  <c:v>48352463.394106649</c:v>
                </c:pt>
                <c:pt idx="137">
                  <c:v>46828580.413802482</c:v>
                </c:pt>
                <c:pt idx="138">
                  <c:v>47703664.604790367</c:v>
                </c:pt>
                <c:pt idx="139">
                  <c:v>46318444.610115111</c:v>
                </c:pt>
                <c:pt idx="140">
                  <c:v>47643801.744760923</c:v>
                </c:pt>
                <c:pt idx="141">
                  <c:v>46535718.106771983</c:v>
                </c:pt>
                <c:pt idx="142">
                  <c:v>46598004.479280375</c:v>
                </c:pt>
                <c:pt idx="143">
                  <c:v>46268392.964428201</c:v>
                </c:pt>
                <c:pt idx="144">
                  <c:v>46836354.735319912</c:v>
                </c:pt>
                <c:pt idx="145">
                  <c:v>47015428.362916611</c:v>
                </c:pt>
                <c:pt idx="146">
                  <c:v>47765267.299869984</c:v>
                </c:pt>
                <c:pt idx="147">
                  <c:v>48019114.471032105</c:v>
                </c:pt>
                <c:pt idx="148">
                  <c:v>47725996.352362581</c:v>
                </c:pt>
                <c:pt idx="149">
                  <c:v>46786822.835767508</c:v>
                </c:pt>
                <c:pt idx="150">
                  <c:v>44896901.879308812</c:v>
                </c:pt>
                <c:pt idx="151">
                  <c:v>44228571.561122499</c:v>
                </c:pt>
                <c:pt idx="152">
                  <c:v>42471631.041471802</c:v>
                </c:pt>
                <c:pt idx="153">
                  <c:v>44498977.155355684</c:v>
                </c:pt>
                <c:pt idx="154">
                  <c:v>42998908.253987893</c:v>
                </c:pt>
                <c:pt idx="155">
                  <c:v>42686147.077402361</c:v>
                </c:pt>
                <c:pt idx="156">
                  <c:v>43218345.488907509</c:v>
                </c:pt>
                <c:pt idx="157">
                  <c:v>46433299.642048277</c:v>
                </c:pt>
                <c:pt idx="158">
                  <c:v>46959422.061753221</c:v>
                </c:pt>
                <c:pt idx="159">
                  <c:v>45330676.665185153</c:v>
                </c:pt>
                <c:pt idx="160">
                  <c:v>42987576.658551022</c:v>
                </c:pt>
                <c:pt idx="161">
                  <c:v>44268850.948516361</c:v>
                </c:pt>
                <c:pt idx="162">
                  <c:v>43676074.689908408</c:v>
                </c:pt>
                <c:pt idx="163">
                  <c:v>44148955.708946489</c:v>
                </c:pt>
                <c:pt idx="164">
                  <c:v>44435555.686584711</c:v>
                </c:pt>
                <c:pt idx="165">
                  <c:v>45175644.334884793</c:v>
                </c:pt>
                <c:pt idx="166">
                  <c:v>46650377.000519864</c:v>
                </c:pt>
                <c:pt idx="167">
                  <c:v>49040277.929391049</c:v>
                </c:pt>
                <c:pt idx="168">
                  <c:v>51902852.962078735</c:v>
                </c:pt>
                <c:pt idx="169">
                  <c:v>51793553.069929555</c:v>
                </c:pt>
                <c:pt idx="170">
                  <c:v>52669671.851935416</c:v>
                </c:pt>
                <c:pt idx="171">
                  <c:v>55236203.895275041</c:v>
                </c:pt>
                <c:pt idx="172">
                  <c:v>55468566.240638494</c:v>
                </c:pt>
                <c:pt idx="173">
                  <c:v>53648726.776943803</c:v>
                </c:pt>
                <c:pt idx="174">
                  <c:v>53903828.345788307</c:v>
                </c:pt>
                <c:pt idx="175">
                  <c:v>53374559.045817457</c:v>
                </c:pt>
                <c:pt idx="176">
                  <c:v>54726037.160416231</c:v>
                </c:pt>
                <c:pt idx="177">
                  <c:v>55561603.888148569</c:v>
                </c:pt>
                <c:pt idx="178">
                  <c:v>57510931.593705975</c:v>
                </c:pt>
                <c:pt idx="179">
                  <c:v>58928897.85153465</c:v>
                </c:pt>
                <c:pt idx="180">
                  <c:v>56784051.488937683</c:v>
                </c:pt>
                <c:pt idx="181">
                  <c:v>57743043.892999142</c:v>
                </c:pt>
                <c:pt idx="182">
                  <c:v>58374010.347541891</c:v>
                </c:pt>
                <c:pt idx="183">
                  <c:v>58272878.187481113</c:v>
                </c:pt>
                <c:pt idx="184">
                  <c:v>58389040.976592779</c:v>
                </c:pt>
                <c:pt idx="185">
                  <c:v>58510511.297064565</c:v>
                </c:pt>
                <c:pt idx="186">
                  <c:v>58594577.412621178</c:v>
                </c:pt>
                <c:pt idx="187">
                  <c:v>59690565.075727873</c:v>
                </c:pt>
                <c:pt idx="188">
                  <c:v>60877436.758587286</c:v>
                </c:pt>
                <c:pt idx="189">
                  <c:v>62273770.711548388</c:v>
                </c:pt>
                <c:pt idx="190">
                  <c:v>65675405.855808005</c:v>
                </c:pt>
                <c:pt idx="191">
                  <c:v>65412406.610340975</c:v>
                </c:pt>
                <c:pt idx="192">
                  <c:v>63664890.810211278</c:v>
                </c:pt>
                <c:pt idx="193">
                  <c:v>65102722.715184242</c:v>
                </c:pt>
                <c:pt idx="194">
                  <c:v>64518085.50583782</c:v>
                </c:pt>
                <c:pt idx="195">
                  <c:v>64882986.32761471</c:v>
                </c:pt>
                <c:pt idx="196">
                  <c:v>66362648.796181314</c:v>
                </c:pt>
                <c:pt idx="197">
                  <c:v>64702661.928061783</c:v>
                </c:pt>
                <c:pt idx="198">
                  <c:v>65517007.532477058</c:v>
                </c:pt>
                <c:pt idx="199">
                  <c:v>62852960.566511527</c:v>
                </c:pt>
                <c:pt idx="200">
                  <c:v>61619933.534968764</c:v>
                </c:pt>
                <c:pt idx="201">
                  <c:v>63134648.779493794</c:v>
                </c:pt>
                <c:pt idx="202">
                  <c:v>63301091.784264013</c:v>
                </c:pt>
                <c:pt idx="203">
                  <c:v>61645773.204074949</c:v>
                </c:pt>
                <c:pt idx="204">
                  <c:v>61291282.495668806</c:v>
                </c:pt>
                <c:pt idx="205">
                  <c:v>57715352.419632912</c:v>
                </c:pt>
                <c:pt idx="206">
                  <c:v>59711124.788843378</c:v>
                </c:pt>
                <c:pt idx="207">
                  <c:v>56996319.240132488</c:v>
                </c:pt>
                <c:pt idx="208">
                  <c:v>58551812.312548377</c:v>
                </c:pt>
                <c:pt idx="209">
                  <c:v>55542004.952645659</c:v>
                </c:pt>
                <c:pt idx="210">
                  <c:v>55602379.351525225</c:v>
                </c:pt>
                <c:pt idx="211">
                  <c:v>55997500.281276256</c:v>
                </c:pt>
                <c:pt idx="212">
                  <c:v>54982633.10455586</c:v>
                </c:pt>
                <c:pt idx="213">
                  <c:v>55249045.695061773</c:v>
                </c:pt>
                <c:pt idx="214">
                  <c:v>58449890.170854174</c:v>
                </c:pt>
                <c:pt idx="215">
                  <c:v>59613017.181198038</c:v>
                </c:pt>
                <c:pt idx="216">
                  <c:v>58209548.158577986</c:v>
                </c:pt>
                <c:pt idx="217">
                  <c:v>58615249.50424061</c:v>
                </c:pt>
                <c:pt idx="218">
                  <c:v>57956143.740568139</c:v>
                </c:pt>
                <c:pt idx="219">
                  <c:v>58557860.684501812</c:v>
                </c:pt>
                <c:pt idx="220">
                  <c:v>58957286.47937569</c:v>
                </c:pt>
                <c:pt idx="221">
                  <c:v>59644190.116109505</c:v>
                </c:pt>
                <c:pt idx="222">
                  <c:v>59481376.902893476</c:v>
                </c:pt>
                <c:pt idx="223">
                  <c:v>59630037.289011508</c:v>
                </c:pt>
                <c:pt idx="224">
                  <c:v>60679331.253498875</c:v>
                </c:pt>
                <c:pt idx="225">
                  <c:v>61247057.386679605</c:v>
                </c:pt>
                <c:pt idx="226">
                  <c:v>61260116.859936722</c:v>
                </c:pt>
                <c:pt idx="227">
                  <c:v>61553299.071322076</c:v>
                </c:pt>
                <c:pt idx="228">
                  <c:v>60818919.220311791</c:v>
                </c:pt>
                <c:pt idx="229">
                  <c:v>58212594.930334866</c:v>
                </c:pt>
                <c:pt idx="230">
                  <c:v>57949784.391024172</c:v>
                </c:pt>
                <c:pt idx="231">
                  <c:v>58858556.86343614</c:v>
                </c:pt>
                <c:pt idx="232">
                  <c:v>58075960.130599037</c:v>
                </c:pt>
                <c:pt idx="233">
                  <c:v>58592639.571459949</c:v>
                </c:pt>
                <c:pt idx="234">
                  <c:v>59404925.524391741</c:v>
                </c:pt>
                <c:pt idx="235">
                  <c:v>58927648.33588969</c:v>
                </c:pt>
                <c:pt idx="236">
                  <c:v>59821673.741258927</c:v>
                </c:pt>
                <c:pt idx="237">
                  <c:v>57618773.21505826</c:v>
                </c:pt>
                <c:pt idx="238">
                  <c:v>58043170.844663195</c:v>
                </c:pt>
                <c:pt idx="239">
                  <c:v>55717421.784548491</c:v>
                </c:pt>
                <c:pt idx="240">
                  <c:v>56895898.171403512</c:v>
                </c:pt>
                <c:pt idx="241">
                  <c:v>58146711.552966051</c:v>
                </c:pt>
                <c:pt idx="242">
                  <c:v>58404203.157493755</c:v>
                </c:pt>
                <c:pt idx="243">
                  <c:v>58877433.102988549</c:v>
                </c:pt>
                <c:pt idx="244">
                  <c:v>56757413.185915165</c:v>
                </c:pt>
                <c:pt idx="245">
                  <c:v>58231360.676524393</c:v>
                </c:pt>
                <c:pt idx="246">
                  <c:v>58420957.208121359</c:v>
                </c:pt>
                <c:pt idx="247">
                  <c:v>57443121.192321375</c:v>
                </c:pt>
                <c:pt idx="248">
                  <c:v>58068422.759850301</c:v>
                </c:pt>
                <c:pt idx="249">
                  <c:v>58537600.122061528</c:v>
                </c:pt>
                <c:pt idx="250">
                  <c:v>59175799.41659832</c:v>
                </c:pt>
                <c:pt idx="251">
                  <c:v>59269330.892283946</c:v>
                </c:pt>
                <c:pt idx="252">
                  <c:v>59350296.179940186</c:v>
                </c:pt>
                <c:pt idx="253">
                  <c:v>58090196.276445828</c:v>
                </c:pt>
                <c:pt idx="254">
                  <c:v>54686427.676695399</c:v>
                </c:pt>
                <c:pt idx="255">
                  <c:v>56572304.40212635</c:v>
                </c:pt>
                <c:pt idx="256">
                  <c:v>57503214.270108588</c:v>
                </c:pt>
                <c:pt idx="257">
                  <c:v>58233132.961651631</c:v>
                </c:pt>
                <c:pt idx="258">
                  <c:v>59060478.400456615</c:v>
                </c:pt>
                <c:pt idx="259">
                  <c:v>59707784.354905866</c:v>
                </c:pt>
                <c:pt idx="260">
                  <c:v>58625731.729734406</c:v>
                </c:pt>
                <c:pt idx="261">
                  <c:v>57666602.331590377</c:v>
                </c:pt>
                <c:pt idx="262">
                  <c:v>59822692.042542599</c:v>
                </c:pt>
                <c:pt idx="263">
                  <c:v>60321786.656808078</c:v>
                </c:pt>
                <c:pt idx="264">
                  <c:v>60492571.513630055</c:v>
                </c:pt>
                <c:pt idx="265">
                  <c:v>60956878.629148737</c:v>
                </c:pt>
                <c:pt idx="266">
                  <c:v>62630958.904075883</c:v>
                </c:pt>
                <c:pt idx="267">
                  <c:v>62890397.325770743</c:v>
                </c:pt>
                <c:pt idx="268">
                  <c:v>63543051.809186861</c:v>
                </c:pt>
                <c:pt idx="269">
                  <c:v>64039530.013384983</c:v>
                </c:pt>
                <c:pt idx="270">
                  <c:v>63777422.960802399</c:v>
                </c:pt>
                <c:pt idx="271">
                  <c:v>63969013.033632033</c:v>
                </c:pt>
                <c:pt idx="272">
                  <c:v>62972211.774403468</c:v>
                </c:pt>
                <c:pt idx="273">
                  <c:v>65028179.535252258</c:v>
                </c:pt>
                <c:pt idx="274">
                  <c:v>63806235.306368783</c:v>
                </c:pt>
                <c:pt idx="275">
                  <c:v>65292695.369174547</c:v>
                </c:pt>
                <c:pt idx="276">
                  <c:v>63301720.137301512</c:v>
                </c:pt>
                <c:pt idx="277">
                  <c:v>62073799.242973834</c:v>
                </c:pt>
                <c:pt idx="278">
                  <c:v>64338967.593737617</c:v>
                </c:pt>
                <c:pt idx="279">
                  <c:v>64271207.575622074</c:v>
                </c:pt>
                <c:pt idx="280">
                  <c:v>63662331.037786923</c:v>
                </c:pt>
                <c:pt idx="281">
                  <c:v>63925452.960244201</c:v>
                </c:pt>
                <c:pt idx="282">
                  <c:v>64630625.011401303</c:v>
                </c:pt>
                <c:pt idx="283">
                  <c:v>64620936.17199038</c:v>
                </c:pt>
                <c:pt idx="284">
                  <c:v>62915855.510332815</c:v>
                </c:pt>
                <c:pt idx="285">
                  <c:v>65082177.385060556</c:v>
                </c:pt>
                <c:pt idx="286">
                  <c:v>63519193.291292034</c:v>
                </c:pt>
                <c:pt idx="287">
                  <c:v>59792057.418487102</c:v>
                </c:pt>
                <c:pt idx="288">
                  <c:v>61653577.176356062</c:v>
                </c:pt>
                <c:pt idx="289">
                  <c:v>62283076.081833929</c:v>
                </c:pt>
                <c:pt idx="290">
                  <c:v>62442583.214068025</c:v>
                </c:pt>
                <c:pt idx="291">
                  <c:v>64333944.236344233</c:v>
                </c:pt>
                <c:pt idx="292">
                  <c:v>64449514.765024759</c:v>
                </c:pt>
                <c:pt idx="293">
                  <c:v>67525909.781501442</c:v>
                </c:pt>
                <c:pt idx="294">
                  <c:v>67331156.694244444</c:v>
                </c:pt>
                <c:pt idx="295">
                  <c:v>67488365.951545671</c:v>
                </c:pt>
                <c:pt idx="296">
                  <c:v>66832758.448566407</c:v>
                </c:pt>
                <c:pt idx="297">
                  <c:v>66555236.240450777</c:v>
                </c:pt>
                <c:pt idx="298">
                  <c:v>68796141.607038409</c:v>
                </c:pt>
                <c:pt idx="299">
                  <c:v>68119384.190252051</c:v>
                </c:pt>
                <c:pt idx="300">
                  <c:v>70312354.357208163</c:v>
                </c:pt>
                <c:pt idx="301">
                  <c:v>71710833.40131259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9E-4A8C-BF0A-5EF9E80E7559}"/>
            </c:ext>
          </c:extLst>
        </c:ser>
        <c:ser>
          <c:idx val="3"/>
          <c:order val="4"/>
          <c:tx>
            <c:strRef>
              <c:f>'資産G (1999～)'!$K$2</c:f>
              <c:strCache>
                <c:ptCount val="1"/>
                <c:pt idx="0">
                  <c:v>債券100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'資産G (1999～)'!$A$3:$A$304</c:f>
              <c:numCache>
                <c:formatCode>m/d/yyyy</c:formatCode>
                <c:ptCount val="302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</c:numCache>
            </c:numRef>
          </c:cat>
          <c:val>
            <c:numRef>
              <c:f>'資産G (1999～)'!$K$3:$K$304</c:f>
              <c:numCache>
                <c:formatCode>#,##0_ ;[Red]\-#,##0\ </c:formatCode>
                <c:ptCount val="302"/>
                <c:pt idx="0">
                  <c:v>60000000</c:v>
                </c:pt>
                <c:pt idx="1">
                  <c:v>59442312.156121053</c:v>
                </c:pt>
                <c:pt idx="2">
                  <c:v>59166679.098303229</c:v>
                </c:pt>
                <c:pt idx="3">
                  <c:v>59220240.904941484</c:v>
                </c:pt>
                <c:pt idx="4">
                  <c:v>59149431.422174118</c:v>
                </c:pt>
                <c:pt idx="5">
                  <c:v>57861781.851524435</c:v>
                </c:pt>
                <c:pt idx="6">
                  <c:v>55357321.044001818</c:v>
                </c:pt>
                <c:pt idx="7">
                  <c:v>52771176.964025453</c:v>
                </c:pt>
                <c:pt idx="8">
                  <c:v>51565408.953432545</c:v>
                </c:pt>
                <c:pt idx="9">
                  <c:v>50177813.840128273</c:v>
                </c:pt>
                <c:pt idx="10">
                  <c:v>48484161.254241467</c:v>
                </c:pt>
                <c:pt idx="11">
                  <c:v>48223181.978968777</c:v>
                </c:pt>
                <c:pt idx="12">
                  <c:v>49521423.759500228</c:v>
                </c:pt>
                <c:pt idx="13">
                  <c:v>50575061.080404699</c:v>
                </c:pt>
                <c:pt idx="14">
                  <c:v>49242101.860363513</c:v>
                </c:pt>
                <c:pt idx="15">
                  <c:v>48990275.168357275</c:v>
                </c:pt>
                <c:pt idx="16">
                  <c:v>48779172.398185417</c:v>
                </c:pt>
                <c:pt idx="17">
                  <c:v>49127941.3596953</c:v>
                </c:pt>
                <c:pt idx="18">
                  <c:v>49904930.99904754</c:v>
                </c:pt>
                <c:pt idx="19">
                  <c:v>48293657.887162812</c:v>
                </c:pt>
                <c:pt idx="20">
                  <c:v>48870475.962860949</c:v>
                </c:pt>
                <c:pt idx="21">
                  <c:v>48646624.692620911</c:v>
                </c:pt>
                <c:pt idx="22">
                  <c:v>49936989.563402489</c:v>
                </c:pt>
                <c:pt idx="23">
                  <c:v>53062660.024592981</c:v>
                </c:pt>
                <c:pt idx="24">
                  <c:v>54114876.208986014</c:v>
                </c:pt>
                <c:pt idx="25">
                  <c:v>54354003.951584511</c:v>
                </c:pt>
                <c:pt idx="26">
                  <c:v>57113190.798662789</c:v>
                </c:pt>
                <c:pt idx="27">
                  <c:v>55625536.965180323</c:v>
                </c:pt>
                <c:pt idx="28">
                  <c:v>53601135.750121959</c:v>
                </c:pt>
                <c:pt idx="29">
                  <c:v>55383114.814091504</c:v>
                </c:pt>
                <c:pt idx="30">
                  <c:v>56630534.941388123</c:v>
                </c:pt>
                <c:pt idx="31">
                  <c:v>55229185.768219531</c:v>
                </c:pt>
                <c:pt idx="32">
                  <c:v>55798592.238550223</c:v>
                </c:pt>
                <c:pt idx="33">
                  <c:v>57492194.975942709</c:v>
                </c:pt>
                <c:pt idx="34">
                  <c:v>57078177.922212437</c:v>
                </c:pt>
                <c:pt idx="35">
                  <c:v>59412877.187367178</c:v>
                </c:pt>
                <c:pt idx="36">
                  <c:v>60038603.526332691</c:v>
                </c:pt>
                <c:pt idx="37">
                  <c:v>59613820.752080455</c:v>
                </c:pt>
                <c:pt idx="38">
                  <c:v>58803595.093995444</c:v>
                </c:pt>
                <c:pt idx="39">
                  <c:v>58423873.932476141</c:v>
                </c:pt>
                <c:pt idx="40">
                  <c:v>57473960.250869043</c:v>
                </c:pt>
                <c:pt idx="41">
                  <c:v>57105129.090578318</c:v>
                </c:pt>
                <c:pt idx="42">
                  <c:v>57499529.508513428</c:v>
                </c:pt>
                <c:pt idx="43">
                  <c:v>57578697.088293612</c:v>
                </c:pt>
                <c:pt idx="44">
                  <c:v>59632742.749195911</c:v>
                </c:pt>
                <c:pt idx="45">
                  <c:v>59654804.24500896</c:v>
                </c:pt>
                <c:pt idx="46">
                  <c:v>59605035.905595191</c:v>
                </c:pt>
                <c:pt idx="47">
                  <c:v>59836127.968000963</c:v>
                </c:pt>
                <c:pt idx="48">
                  <c:v>61002541.872583628</c:v>
                </c:pt>
                <c:pt idx="49">
                  <c:v>60671194.136845097</c:v>
                </c:pt>
                <c:pt idx="50">
                  <c:v>60569598.346118733</c:v>
                </c:pt>
                <c:pt idx="51">
                  <c:v>61605069.779289827</c:v>
                </c:pt>
                <c:pt idx="52">
                  <c:v>63819890.155689612</c:v>
                </c:pt>
                <c:pt idx="53">
                  <c:v>63149090.47563678</c:v>
                </c:pt>
                <c:pt idx="54">
                  <c:v>61550626.494981863</c:v>
                </c:pt>
                <c:pt idx="55">
                  <c:v>59320031.111781791</c:v>
                </c:pt>
                <c:pt idx="56">
                  <c:v>59092682.839490004</c:v>
                </c:pt>
                <c:pt idx="57">
                  <c:v>57757250.723678529</c:v>
                </c:pt>
                <c:pt idx="58">
                  <c:v>58129994.27839864</c:v>
                </c:pt>
                <c:pt idx="59">
                  <c:v>58645581.514129668</c:v>
                </c:pt>
                <c:pt idx="60">
                  <c:v>57710229.085143387</c:v>
                </c:pt>
                <c:pt idx="61">
                  <c:v>59684794.021042123</c:v>
                </c:pt>
                <c:pt idx="62">
                  <c:v>57425464.866004445</c:v>
                </c:pt>
                <c:pt idx="63">
                  <c:v>58418187.269400015</c:v>
                </c:pt>
                <c:pt idx="64">
                  <c:v>58030622.450646363</c:v>
                </c:pt>
                <c:pt idx="65">
                  <c:v>57666048.331440739</c:v>
                </c:pt>
                <c:pt idx="66">
                  <c:v>58814884.845556565</c:v>
                </c:pt>
                <c:pt idx="67">
                  <c:v>58651219.506978758</c:v>
                </c:pt>
                <c:pt idx="68">
                  <c:v>59626477.045471676</c:v>
                </c:pt>
                <c:pt idx="69">
                  <c:v>58502695.320650876</c:v>
                </c:pt>
                <c:pt idx="70">
                  <c:v>58217742.658743739</c:v>
                </c:pt>
                <c:pt idx="71">
                  <c:v>58657323.566192903</c:v>
                </c:pt>
                <c:pt idx="72">
                  <c:v>58520483.963009506</c:v>
                </c:pt>
                <c:pt idx="73">
                  <c:v>58945816.702126063</c:v>
                </c:pt>
                <c:pt idx="74">
                  <c:v>59442471.84566465</c:v>
                </c:pt>
                <c:pt idx="75">
                  <c:v>58646807.701815531</c:v>
                </c:pt>
                <c:pt idx="76">
                  <c:v>59795236.201006539</c:v>
                </c:pt>
                <c:pt idx="77">
                  <c:v>60579081.633663252</c:v>
                </c:pt>
                <c:pt idx="78">
                  <c:v>60836037.24906949</c:v>
                </c:pt>
                <c:pt idx="79">
                  <c:v>60576703.719718561</c:v>
                </c:pt>
                <c:pt idx="80">
                  <c:v>60965406.507154487</c:v>
                </c:pt>
                <c:pt idx="81">
                  <c:v>61386115.665917009</c:v>
                </c:pt>
                <c:pt idx="82">
                  <c:v>62542975.385250889</c:v>
                </c:pt>
                <c:pt idx="83">
                  <c:v>61984384.57324592</c:v>
                </c:pt>
                <c:pt idx="84">
                  <c:v>62187880.441767111</c:v>
                </c:pt>
                <c:pt idx="85">
                  <c:v>60985096.599053018</c:v>
                </c:pt>
                <c:pt idx="86">
                  <c:v>61177348.843652464</c:v>
                </c:pt>
                <c:pt idx="87">
                  <c:v>60106394.598994315</c:v>
                </c:pt>
                <c:pt idx="88">
                  <c:v>60007725.653902642</c:v>
                </c:pt>
                <c:pt idx="89">
                  <c:v>60308871.451601401</c:v>
                </c:pt>
                <c:pt idx="90">
                  <c:v>60842632.822807655</c:v>
                </c:pt>
                <c:pt idx="91">
                  <c:v>62779339.404123358</c:v>
                </c:pt>
                <c:pt idx="92">
                  <c:v>63014030.810014553</c:v>
                </c:pt>
                <c:pt idx="93">
                  <c:v>62760336.34934444</c:v>
                </c:pt>
                <c:pt idx="94">
                  <c:v>63445920.658027314</c:v>
                </c:pt>
                <c:pt idx="95">
                  <c:v>64156272.633475393</c:v>
                </c:pt>
                <c:pt idx="96">
                  <c:v>64206322.302664466</c:v>
                </c:pt>
                <c:pt idx="97">
                  <c:v>64123180.558546938</c:v>
                </c:pt>
                <c:pt idx="98">
                  <c:v>63716598.274842739</c:v>
                </c:pt>
                <c:pt idx="99">
                  <c:v>65156016.70001293</c:v>
                </c:pt>
                <c:pt idx="100">
                  <c:v>65152670.443243615</c:v>
                </c:pt>
                <c:pt idx="101">
                  <c:v>65431127.959492393</c:v>
                </c:pt>
                <c:pt idx="102">
                  <c:v>63980264.174087346</c:v>
                </c:pt>
                <c:pt idx="103">
                  <c:v>63124219.917406194</c:v>
                </c:pt>
                <c:pt idx="104">
                  <c:v>63811280.798405543</c:v>
                </c:pt>
                <c:pt idx="105">
                  <c:v>64927474.203009814</c:v>
                </c:pt>
                <c:pt idx="106">
                  <c:v>63603274.543990918</c:v>
                </c:pt>
                <c:pt idx="107">
                  <c:v>63310447.248120166</c:v>
                </c:pt>
                <c:pt idx="108">
                  <c:v>61948963.268876098</c:v>
                </c:pt>
                <c:pt idx="109">
                  <c:v>61309535.634352468</c:v>
                </c:pt>
                <c:pt idx="110">
                  <c:v>59928301.364736505</c:v>
                </c:pt>
                <c:pt idx="111">
                  <c:v>61004069.499578618</c:v>
                </c:pt>
                <c:pt idx="112">
                  <c:v>61045773.002568752</c:v>
                </c:pt>
                <c:pt idx="113">
                  <c:v>61240219.106505617</c:v>
                </c:pt>
                <c:pt idx="114">
                  <c:v>62118646.219608419</c:v>
                </c:pt>
                <c:pt idx="115">
                  <c:v>61446517.06075345</c:v>
                </c:pt>
                <c:pt idx="116">
                  <c:v>58268891.178167045</c:v>
                </c:pt>
                <c:pt idx="117">
                  <c:v>51918161.058191419</c:v>
                </c:pt>
                <c:pt idx="118">
                  <c:v>51609248.759214297</c:v>
                </c:pt>
                <c:pt idx="119">
                  <c:v>51808140.055595495</c:v>
                </c:pt>
                <c:pt idx="120">
                  <c:v>49571253.032757111</c:v>
                </c:pt>
                <c:pt idx="121">
                  <c:v>52336137.479882754</c:v>
                </c:pt>
                <c:pt idx="122">
                  <c:v>54058986.350138173</c:v>
                </c:pt>
                <c:pt idx="123">
                  <c:v>54179675.506383687</c:v>
                </c:pt>
                <c:pt idx="124">
                  <c:v>54068348.005405217</c:v>
                </c:pt>
                <c:pt idx="125">
                  <c:v>54667737.883969121</c:v>
                </c:pt>
                <c:pt idx="126">
                  <c:v>54720864.364682607</c:v>
                </c:pt>
                <c:pt idx="127">
                  <c:v>54511856.51259426</c:v>
                </c:pt>
                <c:pt idx="128">
                  <c:v>53525224.020200074</c:v>
                </c:pt>
                <c:pt idx="129">
                  <c:v>53774613.902985156</c:v>
                </c:pt>
                <c:pt idx="130">
                  <c:v>52655336.498151548</c:v>
                </c:pt>
                <c:pt idx="131">
                  <c:v>54323790.53600806</c:v>
                </c:pt>
                <c:pt idx="132">
                  <c:v>52815361.364784002</c:v>
                </c:pt>
                <c:pt idx="133">
                  <c:v>51811976.254335791</c:v>
                </c:pt>
                <c:pt idx="134">
                  <c:v>53882306.86114122</c:v>
                </c:pt>
                <c:pt idx="135">
                  <c:v>53897957.755833104</c:v>
                </c:pt>
                <c:pt idx="136">
                  <c:v>51397422.784048975</c:v>
                </c:pt>
                <c:pt idx="137">
                  <c:v>50359892.744595468</c:v>
                </c:pt>
                <c:pt idx="138">
                  <c:v>50728440.777644582</c:v>
                </c:pt>
                <c:pt idx="139">
                  <c:v>49866705.734905772</c:v>
                </c:pt>
                <c:pt idx="140">
                  <c:v>50411841.3992147</c:v>
                </c:pt>
                <c:pt idx="141">
                  <c:v>48962376.130989306</c:v>
                </c:pt>
                <c:pt idx="142">
                  <c:v>48831593.705737345</c:v>
                </c:pt>
                <c:pt idx="143">
                  <c:v>47779645.519534118</c:v>
                </c:pt>
                <c:pt idx="144">
                  <c:v>48202147.509275846</c:v>
                </c:pt>
                <c:pt idx="145">
                  <c:v>48108282.365573846</c:v>
                </c:pt>
                <c:pt idx="146">
                  <c:v>48944953.966348752</c:v>
                </c:pt>
                <c:pt idx="147">
                  <c:v>49084808.027775228</c:v>
                </c:pt>
                <c:pt idx="148">
                  <c:v>49033104.686102048</c:v>
                </c:pt>
                <c:pt idx="149">
                  <c:v>48268957.827194311</c:v>
                </c:pt>
                <c:pt idx="150">
                  <c:v>46746417.387973867</c:v>
                </c:pt>
                <c:pt idx="151">
                  <c:v>47054669.7452759</c:v>
                </c:pt>
                <c:pt idx="152">
                  <c:v>46037578.760557681</c:v>
                </c:pt>
                <c:pt idx="153">
                  <c:v>47152590.434467651</c:v>
                </c:pt>
                <c:pt idx="154">
                  <c:v>45715068.398165025</c:v>
                </c:pt>
                <c:pt idx="155">
                  <c:v>45490578.280285612</c:v>
                </c:pt>
                <c:pt idx="156">
                  <c:v>45601474.846306369</c:v>
                </c:pt>
                <c:pt idx="157">
                  <c:v>48378865.207133882</c:v>
                </c:pt>
                <c:pt idx="158">
                  <c:v>48758738.045216151</c:v>
                </c:pt>
                <c:pt idx="159">
                  <c:v>47340766.028810695</c:v>
                </c:pt>
                <c:pt idx="160">
                  <c:v>45814965.173039116</c:v>
                </c:pt>
                <c:pt idx="161">
                  <c:v>46667560.01334741</c:v>
                </c:pt>
                <c:pt idx="162">
                  <c:v>46025566.451828055</c:v>
                </c:pt>
                <c:pt idx="163">
                  <c:v>46377495.43082834</c:v>
                </c:pt>
                <c:pt idx="164">
                  <c:v>46461414.290576264</c:v>
                </c:pt>
                <c:pt idx="165">
                  <c:v>47303708.546086818</c:v>
                </c:pt>
                <c:pt idx="166">
                  <c:v>48693852.800542206</c:v>
                </c:pt>
                <c:pt idx="167">
                  <c:v>50858726.581290163</c:v>
                </c:pt>
                <c:pt idx="168">
                  <c:v>53089338.812875859</c:v>
                </c:pt>
                <c:pt idx="169">
                  <c:v>52851297.347022757</c:v>
                </c:pt>
                <c:pt idx="170">
                  <c:v>53463008.038597301</c:v>
                </c:pt>
                <c:pt idx="171">
                  <c:v>55859087.116613038</c:v>
                </c:pt>
                <c:pt idx="172">
                  <c:v>55695600.642316319</c:v>
                </c:pt>
                <c:pt idx="173">
                  <c:v>54102521.325004116</c:v>
                </c:pt>
                <c:pt idx="174">
                  <c:v>53885638.782542609</c:v>
                </c:pt>
                <c:pt idx="175">
                  <c:v>53561293.396825038</c:v>
                </c:pt>
                <c:pt idx="176">
                  <c:v>54496630.917195372</c:v>
                </c:pt>
                <c:pt idx="177">
                  <c:v>54910614.873765394</c:v>
                </c:pt>
                <c:pt idx="178">
                  <c:v>56509158.225805163</c:v>
                </c:pt>
                <c:pt idx="179">
                  <c:v>57556439.627738327</c:v>
                </c:pt>
                <c:pt idx="180">
                  <c:v>56158872.273911394</c:v>
                </c:pt>
                <c:pt idx="181">
                  <c:v>56617781.672078863</c:v>
                </c:pt>
                <c:pt idx="182">
                  <c:v>57151367.254374638</c:v>
                </c:pt>
                <c:pt idx="183">
                  <c:v>57066051.434070021</c:v>
                </c:pt>
                <c:pt idx="184">
                  <c:v>56945291.219330586</c:v>
                </c:pt>
                <c:pt idx="185">
                  <c:v>56889085.487800516</c:v>
                </c:pt>
                <c:pt idx="186">
                  <c:v>57005878.549843527</c:v>
                </c:pt>
                <c:pt idx="187">
                  <c:v>57821318.913895428</c:v>
                </c:pt>
                <c:pt idx="188">
                  <c:v>59027866.676217161</c:v>
                </c:pt>
                <c:pt idx="189">
                  <c:v>60267818.165376924</c:v>
                </c:pt>
                <c:pt idx="190">
                  <c:v>63222412.502708018</c:v>
                </c:pt>
                <c:pt idx="191">
                  <c:v>63152849.951973423</c:v>
                </c:pt>
                <c:pt idx="192">
                  <c:v>61673109.632377423</c:v>
                </c:pt>
                <c:pt idx="193">
                  <c:v>62052087.679006428</c:v>
                </c:pt>
                <c:pt idx="194">
                  <c:v>61567361.426193148</c:v>
                </c:pt>
                <c:pt idx="195">
                  <c:v>61617827.182246298</c:v>
                </c:pt>
                <c:pt idx="196">
                  <c:v>62735068.691282041</c:v>
                </c:pt>
                <c:pt idx="197">
                  <c:v>61444525.676899008</c:v>
                </c:pt>
                <c:pt idx="198">
                  <c:v>62102340.141956657</c:v>
                </c:pt>
                <c:pt idx="199">
                  <c:v>60619100.149942853</c:v>
                </c:pt>
                <c:pt idx="200">
                  <c:v>60035397.196015336</c:v>
                </c:pt>
                <c:pt idx="201">
                  <c:v>60348409.456959769</c:v>
                </c:pt>
                <c:pt idx="202">
                  <c:v>60363860.945864111</c:v>
                </c:pt>
                <c:pt idx="203">
                  <c:v>59114351.144904986</c:v>
                </c:pt>
                <c:pt idx="204">
                  <c:v>59788258.673266076</c:v>
                </c:pt>
                <c:pt idx="205">
                  <c:v>56692730.490860939</c:v>
                </c:pt>
                <c:pt idx="206">
                  <c:v>57973116.527958423</c:v>
                </c:pt>
                <c:pt idx="207">
                  <c:v>55303538.292223342</c:v>
                </c:pt>
                <c:pt idx="208">
                  <c:v>56583657.465929694</c:v>
                </c:pt>
                <c:pt idx="209">
                  <c:v>54126729.885470107</c:v>
                </c:pt>
                <c:pt idx="210">
                  <c:v>53700760.440678619</c:v>
                </c:pt>
                <c:pt idx="211">
                  <c:v>53957074.50637053</c:v>
                </c:pt>
                <c:pt idx="212">
                  <c:v>52957801.385524705</c:v>
                </c:pt>
                <c:pt idx="213">
                  <c:v>53056226.093284503</c:v>
                </c:pt>
                <c:pt idx="214">
                  <c:v>55429522.12231081</c:v>
                </c:pt>
                <c:pt idx="215">
                  <c:v>56145592.172876</c:v>
                </c:pt>
                <c:pt idx="216">
                  <c:v>54591723.659188606</c:v>
                </c:pt>
                <c:pt idx="217">
                  <c:v>54635476.385332763</c:v>
                </c:pt>
                <c:pt idx="218">
                  <c:v>53853994.388694569</c:v>
                </c:pt>
                <c:pt idx="219">
                  <c:v>54334706.791522607</c:v>
                </c:pt>
                <c:pt idx="220">
                  <c:v>54589911.174795888</c:v>
                </c:pt>
                <c:pt idx="221">
                  <c:v>55130431.112530313</c:v>
                </c:pt>
                <c:pt idx="222">
                  <c:v>54809160.130918451</c:v>
                </c:pt>
                <c:pt idx="223">
                  <c:v>55006872.264733501</c:v>
                </c:pt>
                <c:pt idx="224">
                  <c:v>55555585.001734644</c:v>
                </c:pt>
                <c:pt idx="225">
                  <c:v>55710645.084457226</c:v>
                </c:pt>
                <c:pt idx="226">
                  <c:v>55584495.157097869</c:v>
                </c:pt>
                <c:pt idx="227">
                  <c:v>55651013.501051061</c:v>
                </c:pt>
                <c:pt idx="228">
                  <c:v>54365238.855079107</c:v>
                </c:pt>
                <c:pt idx="229">
                  <c:v>52449183.795492277</c:v>
                </c:pt>
                <c:pt idx="230">
                  <c:v>52603208.161672466</c:v>
                </c:pt>
                <c:pt idx="231">
                  <c:v>53056060.033180974</c:v>
                </c:pt>
                <c:pt idx="232">
                  <c:v>52202873.537620343</c:v>
                </c:pt>
                <c:pt idx="233">
                  <c:v>52654740.822493821</c:v>
                </c:pt>
                <c:pt idx="234">
                  <c:v>52936586.112388685</c:v>
                </c:pt>
                <c:pt idx="235">
                  <c:v>52394153.378459282</c:v>
                </c:pt>
                <c:pt idx="236">
                  <c:v>52987584.431166694</c:v>
                </c:pt>
                <c:pt idx="237">
                  <c:v>51849611.764136061</c:v>
                </c:pt>
                <c:pt idx="238">
                  <c:v>52055477.038308084</c:v>
                </c:pt>
                <c:pt idx="239">
                  <c:v>51083429.446456164</c:v>
                </c:pt>
                <c:pt idx="240">
                  <c:v>51334392.155582137</c:v>
                </c:pt>
                <c:pt idx="241">
                  <c:v>52010777.911237992</c:v>
                </c:pt>
                <c:pt idx="242">
                  <c:v>52211093.710713319</c:v>
                </c:pt>
                <c:pt idx="243">
                  <c:v>52124123.67339132</c:v>
                </c:pt>
                <c:pt idx="244">
                  <c:v>51136418.510519922</c:v>
                </c:pt>
                <c:pt idx="245">
                  <c:v>51887081.619154654</c:v>
                </c:pt>
                <c:pt idx="246">
                  <c:v>51954858.787771143</c:v>
                </c:pt>
                <c:pt idx="247">
                  <c:v>51616720.232070595</c:v>
                </c:pt>
                <c:pt idx="248">
                  <c:v>51742765.630748197</c:v>
                </c:pt>
                <c:pt idx="249">
                  <c:v>51867962.334586032</c:v>
                </c:pt>
                <c:pt idx="250">
                  <c:v>51984364.747338101</c:v>
                </c:pt>
                <c:pt idx="251">
                  <c:v>51658146.789457224</c:v>
                </c:pt>
                <c:pt idx="252">
                  <c:v>52006623.916403428</c:v>
                </c:pt>
                <c:pt idx="253">
                  <c:v>52007124.083198212</c:v>
                </c:pt>
                <c:pt idx="254">
                  <c:v>50387707.29084634</c:v>
                </c:pt>
                <c:pt idx="255">
                  <c:v>51004685.377233617</c:v>
                </c:pt>
                <c:pt idx="256">
                  <c:v>51315122.922545686</c:v>
                </c:pt>
                <c:pt idx="257">
                  <c:v>51643061.709608994</c:v>
                </c:pt>
                <c:pt idx="258">
                  <c:v>52083221.041560307</c:v>
                </c:pt>
                <c:pt idx="259">
                  <c:v>51808629.406515874</c:v>
                </c:pt>
                <c:pt idx="260">
                  <c:v>51208040.611224353</c:v>
                </c:pt>
                <c:pt idx="261">
                  <c:v>50662599.418199718</c:v>
                </c:pt>
                <c:pt idx="262">
                  <c:v>51201815.610038675</c:v>
                </c:pt>
                <c:pt idx="263">
                  <c:v>51177412.321480572</c:v>
                </c:pt>
                <c:pt idx="264">
                  <c:v>51233372.46644561</c:v>
                </c:pt>
                <c:pt idx="265">
                  <c:v>51065640.985825971</c:v>
                </c:pt>
                <c:pt idx="266">
                  <c:v>51819343.295394972</c:v>
                </c:pt>
                <c:pt idx="267">
                  <c:v>51596752.222267151</c:v>
                </c:pt>
                <c:pt idx="268">
                  <c:v>52009383.948516726</c:v>
                </c:pt>
                <c:pt idx="269">
                  <c:v>52085042.351985641</c:v>
                </c:pt>
                <c:pt idx="270">
                  <c:v>51913394.220208988</c:v>
                </c:pt>
                <c:pt idx="271">
                  <c:v>51648211.870155931</c:v>
                </c:pt>
                <c:pt idx="272">
                  <c:v>51106572.827803694</c:v>
                </c:pt>
                <c:pt idx="273">
                  <c:v>52034458.505919993</c:v>
                </c:pt>
                <c:pt idx="274">
                  <c:v>51285745.833724774</c:v>
                </c:pt>
                <c:pt idx="275">
                  <c:v>51897340.646742165</c:v>
                </c:pt>
                <c:pt idx="276">
                  <c:v>50642749.029109292</c:v>
                </c:pt>
                <c:pt idx="277">
                  <c:v>49792868.073644198</c:v>
                </c:pt>
                <c:pt idx="278">
                  <c:v>50876096.340882339</c:v>
                </c:pt>
                <c:pt idx="279">
                  <c:v>51118408.276713654</c:v>
                </c:pt>
                <c:pt idx="280">
                  <c:v>50604013.255646467</c:v>
                </c:pt>
                <c:pt idx="281">
                  <c:v>51463145.941755541</c:v>
                </c:pt>
                <c:pt idx="282">
                  <c:v>51374342.938727982</c:v>
                </c:pt>
                <c:pt idx="283">
                  <c:v>51285000.941488743</c:v>
                </c:pt>
                <c:pt idx="284">
                  <c:v>50477235.31714692</c:v>
                </c:pt>
                <c:pt idx="285">
                  <c:v>51300708.87843395</c:v>
                </c:pt>
                <c:pt idx="286">
                  <c:v>49657952.925834872</c:v>
                </c:pt>
                <c:pt idx="287">
                  <c:v>47223639.940017663</c:v>
                </c:pt>
                <c:pt idx="288">
                  <c:v>48193539.828655437</c:v>
                </c:pt>
                <c:pt idx="289">
                  <c:v>48579731.765749507</c:v>
                </c:pt>
                <c:pt idx="290">
                  <c:v>48661248.281624086</c:v>
                </c:pt>
                <c:pt idx="291">
                  <c:v>49960882.459867798</c:v>
                </c:pt>
                <c:pt idx="292">
                  <c:v>49883958.798423901</c:v>
                </c:pt>
                <c:pt idx="293">
                  <c:v>51463380.621985935</c:v>
                </c:pt>
                <c:pt idx="294">
                  <c:v>50887034.690541357</c:v>
                </c:pt>
                <c:pt idx="295">
                  <c:v>51137407.064626165</c:v>
                </c:pt>
                <c:pt idx="296">
                  <c:v>50746906.911814205</c:v>
                </c:pt>
                <c:pt idx="297">
                  <c:v>50718317.469087772</c:v>
                </c:pt>
                <c:pt idx="298">
                  <c:v>51853846.36482691</c:v>
                </c:pt>
                <c:pt idx="299">
                  <c:v>51210352.575542204</c:v>
                </c:pt>
                <c:pt idx="300">
                  <c:v>52593363.812436946</c:v>
                </c:pt>
                <c:pt idx="301">
                  <c:v>52828375.227924921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9E-4A8C-BF0A-5EF9E80E7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 (2000～)'!$G$2</c:f>
              <c:strCache>
                <c:ptCount val="1"/>
                <c:pt idx="0">
                  <c:v>株式100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 (2000～)'!$A$3:$A$291</c:f>
              <c:numCache>
                <c:formatCode>m/d/yyyy</c:formatCode>
                <c:ptCount val="28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</c:numCache>
            </c:numRef>
          </c:cat>
          <c:val>
            <c:numRef>
              <c:f>'資産 (2000～)'!$G$3:$G$291</c:f>
              <c:numCache>
                <c:formatCode>#,##0_ ;[Red]\-#,##0\ </c:formatCode>
                <c:ptCount val="289"/>
                <c:pt idx="0">
                  <c:v>60000000</c:v>
                </c:pt>
                <c:pt idx="1">
                  <c:v>60266776.148618393</c:v>
                </c:pt>
                <c:pt idx="2">
                  <c:v>63212316.094581872</c:v>
                </c:pt>
                <c:pt idx="3">
                  <c:v>62579427.634578675</c:v>
                </c:pt>
                <c:pt idx="4">
                  <c:v>60800647.760486826</c:v>
                </c:pt>
                <c:pt idx="5">
                  <c:v>61242787.499768145</c:v>
                </c:pt>
                <c:pt idx="6">
                  <c:v>61902978.244717039</c:v>
                </c:pt>
                <c:pt idx="7">
                  <c:v>63972418.790740192</c:v>
                </c:pt>
                <c:pt idx="8">
                  <c:v>61195763.922988161</c:v>
                </c:pt>
                <c:pt idx="9">
                  <c:v>61205062.087040059</c:v>
                </c:pt>
                <c:pt idx="10">
                  <c:v>56924838.464649461</c:v>
                </c:pt>
                <c:pt idx="11">
                  <c:v>59107351.28271798</c:v>
                </c:pt>
                <c:pt idx="12">
                  <c:v>62148564.88151136</c:v>
                </c:pt>
                <c:pt idx="13">
                  <c:v>56645343.401022516</c:v>
                </c:pt>
                <c:pt idx="14">
                  <c:v>56917190.691350959</c:v>
                </c:pt>
                <c:pt idx="15">
                  <c:v>59828968.796457127</c:v>
                </c:pt>
                <c:pt idx="16">
                  <c:v>57944726.951503038</c:v>
                </c:pt>
                <c:pt idx="17">
                  <c:v>58840274.358874351</c:v>
                </c:pt>
                <c:pt idx="18">
                  <c:v>58243563.353439279</c:v>
                </c:pt>
                <c:pt idx="19">
                  <c:v>51676497.42614159</c:v>
                </c:pt>
                <c:pt idx="20">
                  <c:v>47595471.803508818</c:v>
                </c:pt>
                <c:pt idx="21">
                  <c:v>49500157.739300169</c:v>
                </c:pt>
                <c:pt idx="22">
                  <c:v>53523717.738959521</c:v>
                </c:pt>
                <c:pt idx="23">
                  <c:v>57392123.25101693</c:v>
                </c:pt>
                <c:pt idx="24">
                  <c:v>57660081.5202123</c:v>
                </c:pt>
                <c:pt idx="25">
                  <c:v>55760689.437251829</c:v>
                </c:pt>
                <c:pt idx="26">
                  <c:v>57405992.059001349</c:v>
                </c:pt>
                <c:pt idx="27">
                  <c:v>52015110.005266719</c:v>
                </c:pt>
                <c:pt idx="28">
                  <c:v>49652488.924923666</c:v>
                </c:pt>
                <c:pt idx="29">
                  <c:v>44232255.929103449</c:v>
                </c:pt>
                <c:pt idx="30">
                  <c:v>40642117.377247527</c:v>
                </c:pt>
                <c:pt idx="31">
                  <c:v>40248003.408022359</c:v>
                </c:pt>
                <c:pt idx="32">
                  <c:v>36670519.338768013</c:v>
                </c:pt>
                <c:pt idx="33">
                  <c:v>39960549.636720382</c:v>
                </c:pt>
                <c:pt idx="34">
                  <c:v>42109108.749760866</c:v>
                </c:pt>
                <c:pt idx="35">
                  <c:v>38166821.290979028</c:v>
                </c:pt>
                <c:pt idx="36">
                  <c:v>37393316.185906433</c:v>
                </c:pt>
                <c:pt idx="37">
                  <c:v>36082350.251016334</c:v>
                </c:pt>
                <c:pt idx="38">
                  <c:v>36201976.802014381</c:v>
                </c:pt>
                <c:pt idx="39">
                  <c:v>39276053.704609625</c:v>
                </c:pt>
                <c:pt idx="40">
                  <c:v>41291262.826533958</c:v>
                </c:pt>
                <c:pt idx="41">
                  <c:v>41765386.157581352</c:v>
                </c:pt>
                <c:pt idx="42">
                  <c:v>42606992.786553703</c:v>
                </c:pt>
                <c:pt idx="43">
                  <c:v>41901573.886204422</c:v>
                </c:pt>
                <c:pt idx="44">
                  <c:v>39337841.14409028</c:v>
                </c:pt>
                <c:pt idx="45">
                  <c:v>40792918.452679597</c:v>
                </c:pt>
                <c:pt idx="46">
                  <c:v>40824592.145929344</c:v>
                </c:pt>
                <c:pt idx="47">
                  <c:v>41918846.882704258</c:v>
                </c:pt>
                <c:pt idx="48">
                  <c:v>41797015.305341199</c:v>
                </c:pt>
                <c:pt idx="49">
                  <c:v>43548957.828507937</c:v>
                </c:pt>
                <c:pt idx="50">
                  <c:v>40758233.279805094</c:v>
                </c:pt>
                <c:pt idx="51">
                  <c:v>42305220.737745099</c:v>
                </c:pt>
                <c:pt idx="52">
                  <c:v>42339997.488220386</c:v>
                </c:pt>
                <c:pt idx="53">
                  <c:v>42715211.138086833</c:v>
                </c:pt>
                <c:pt idx="54">
                  <c:v>42076104.625638865</c:v>
                </c:pt>
                <c:pt idx="55">
                  <c:v>41167060.130416386</c:v>
                </c:pt>
                <c:pt idx="56">
                  <c:v>41752211.628859945</c:v>
                </c:pt>
                <c:pt idx="57">
                  <c:v>40556596.811879374</c:v>
                </c:pt>
                <c:pt idx="58">
                  <c:v>40848850.328760289</c:v>
                </c:pt>
                <c:pt idx="59">
                  <c:v>41858260.564863198</c:v>
                </c:pt>
                <c:pt idx="60">
                  <c:v>41116067.986050695</c:v>
                </c:pt>
                <c:pt idx="61">
                  <c:v>42149902.298793651</c:v>
                </c:pt>
                <c:pt idx="62">
                  <c:v>42205239.567401312</c:v>
                </c:pt>
                <c:pt idx="63">
                  <c:v>40261491.663361304</c:v>
                </c:pt>
                <c:pt idx="64">
                  <c:v>42874643.391625457</c:v>
                </c:pt>
                <c:pt idx="65">
                  <c:v>43637488.750958465</c:v>
                </c:pt>
                <c:pt idx="66">
                  <c:v>45770976.497047186</c:v>
                </c:pt>
                <c:pt idx="67">
                  <c:v>44375691.800821371</c:v>
                </c:pt>
                <c:pt idx="68">
                  <c:v>45699586.973970473</c:v>
                </c:pt>
                <c:pt idx="69">
                  <c:v>45881963.135009028</c:v>
                </c:pt>
                <c:pt idx="70">
                  <c:v>48816514.263962485</c:v>
                </c:pt>
                <c:pt idx="71">
                  <c:v>47879540.849248223</c:v>
                </c:pt>
                <c:pt idx="72">
                  <c:v>48651506.62892089</c:v>
                </c:pt>
                <c:pt idx="73">
                  <c:v>47967782.909844026</c:v>
                </c:pt>
                <c:pt idx="74">
                  <c:v>49166149.872108005</c:v>
                </c:pt>
                <c:pt idx="75">
                  <c:v>48004517.170665093</c:v>
                </c:pt>
                <c:pt idx="76">
                  <c:v>45906992.367488392</c:v>
                </c:pt>
                <c:pt idx="77">
                  <c:v>46524437.54612802</c:v>
                </c:pt>
                <c:pt idx="78">
                  <c:v>46713904.136225931</c:v>
                </c:pt>
                <c:pt idx="79">
                  <c:v>48738746.127620943</c:v>
                </c:pt>
                <c:pt idx="80">
                  <c:v>50143972.979673959</c:v>
                </c:pt>
                <c:pt idx="81">
                  <c:v>51038942.837433726</c:v>
                </c:pt>
                <c:pt idx="82">
                  <c:v>51289392.184797719</c:v>
                </c:pt>
                <c:pt idx="83">
                  <c:v>53264232.789603725</c:v>
                </c:pt>
                <c:pt idx="84">
                  <c:v>54619307.540467158</c:v>
                </c:pt>
                <c:pt idx="85">
                  <c:v>52365698.025407277</c:v>
                </c:pt>
                <c:pt idx="86">
                  <c:v>52456457.987575166</c:v>
                </c:pt>
                <c:pt idx="87">
                  <c:v>55361463.611517645</c:v>
                </c:pt>
                <c:pt idx="88">
                  <c:v>58177013.033212692</c:v>
                </c:pt>
                <c:pt idx="89">
                  <c:v>57687326.41476544</c:v>
                </c:pt>
                <c:pt idx="90">
                  <c:v>53538420.44443737</c:v>
                </c:pt>
                <c:pt idx="91">
                  <c:v>52929324.126938269</c:v>
                </c:pt>
                <c:pt idx="92">
                  <c:v>54258321.972902387</c:v>
                </c:pt>
                <c:pt idx="93">
                  <c:v>55156650.465016536</c:v>
                </c:pt>
                <c:pt idx="94">
                  <c:v>50762292.716053903</c:v>
                </c:pt>
                <c:pt idx="95">
                  <c:v>50287229.095359474</c:v>
                </c:pt>
                <c:pt idx="96">
                  <c:v>44948511.900397785</c:v>
                </c:pt>
                <c:pt idx="97">
                  <c:v>42270336.718178831</c:v>
                </c:pt>
                <c:pt idx="98">
                  <c:v>40250757.801697128</c:v>
                </c:pt>
                <c:pt idx="99">
                  <c:v>43748874.047895588</c:v>
                </c:pt>
                <c:pt idx="100">
                  <c:v>44789222.644284762</c:v>
                </c:pt>
                <c:pt idx="101">
                  <c:v>41042600.095650449</c:v>
                </c:pt>
                <c:pt idx="102">
                  <c:v>41157216.397590235</c:v>
                </c:pt>
                <c:pt idx="103">
                  <c:v>41932056.731630079</c:v>
                </c:pt>
                <c:pt idx="104">
                  <c:v>37019809.003253996</c:v>
                </c:pt>
                <c:pt idx="105">
                  <c:v>28406086.805798672</c:v>
                </c:pt>
                <c:pt idx="106">
                  <c:v>25372602.656903885</c:v>
                </c:pt>
                <c:pt idx="107">
                  <c:v>24129611.96154654</c:v>
                </c:pt>
                <c:pt idx="108">
                  <c:v>21744564.473472603</c:v>
                </c:pt>
                <c:pt idx="109">
                  <c:v>20861485.598806985</c:v>
                </c:pt>
                <c:pt idx="110">
                  <c:v>22793599.518698886</c:v>
                </c:pt>
                <c:pt idx="111">
                  <c:v>24699365.792808712</c:v>
                </c:pt>
                <c:pt idx="112">
                  <c:v>25023475.9472395</c:v>
                </c:pt>
                <c:pt idx="113">
                  <c:v>25138828.243236247</c:v>
                </c:pt>
                <c:pt idx="114">
                  <c:v>26377003.780538015</c:v>
                </c:pt>
                <c:pt idx="115">
                  <c:v>26653034.214191489</c:v>
                </c:pt>
                <c:pt idx="116">
                  <c:v>26478822.55114672</c:v>
                </c:pt>
                <c:pt idx="117">
                  <c:v>25882475.54339337</c:v>
                </c:pt>
                <c:pt idx="118">
                  <c:v>26096154.616956957</c:v>
                </c:pt>
                <c:pt idx="119">
                  <c:v>28420801.500806354</c:v>
                </c:pt>
                <c:pt idx="120">
                  <c:v>26428840.424380258</c:v>
                </c:pt>
                <c:pt idx="121">
                  <c:v>26613023.653856691</c:v>
                </c:pt>
                <c:pt idx="122">
                  <c:v>29479686.780944847</c:v>
                </c:pt>
                <c:pt idx="123">
                  <c:v>29860397.688769013</c:v>
                </c:pt>
                <c:pt idx="124">
                  <c:v>26520533.254977856</c:v>
                </c:pt>
                <c:pt idx="125">
                  <c:v>24150021.990881681</c:v>
                </c:pt>
                <c:pt idx="126">
                  <c:v>25074930.04727599</c:v>
                </c:pt>
                <c:pt idx="127">
                  <c:v>23106190.294074651</c:v>
                </c:pt>
                <c:pt idx="128">
                  <c:v>24758907.30885271</c:v>
                </c:pt>
                <c:pt idx="129">
                  <c:v>24552686.289867565</c:v>
                </c:pt>
                <c:pt idx="130">
                  <c:v>25363795.91584719</c:v>
                </c:pt>
                <c:pt idx="131">
                  <c:v>26044130.838926863</c:v>
                </c:pt>
                <c:pt idx="132">
                  <c:v>26760294.991966054</c:v>
                </c:pt>
                <c:pt idx="133">
                  <c:v>27375914.822383702</c:v>
                </c:pt>
                <c:pt idx="134">
                  <c:v>27645589.740643147</c:v>
                </c:pt>
                <c:pt idx="135">
                  <c:v>27600191.366141584</c:v>
                </c:pt>
                <c:pt idx="136">
                  <c:v>27191936.227314003</c:v>
                </c:pt>
                <c:pt idx="137">
                  <c:v>26210668.352159657</c:v>
                </c:pt>
                <c:pt idx="138">
                  <c:v>24269096.948469933</c:v>
                </c:pt>
                <c:pt idx="139">
                  <c:v>22708825.484503083</c:v>
                </c:pt>
                <c:pt idx="140">
                  <c:v>21036523.642659981</c:v>
                </c:pt>
                <c:pt idx="141">
                  <c:v>23487015.967012048</c:v>
                </c:pt>
                <c:pt idx="142">
                  <c:v>23025369.416889399</c:v>
                </c:pt>
                <c:pt idx="143">
                  <c:v>22892815.142412014</c:v>
                </c:pt>
                <c:pt idx="144">
                  <c:v>23485569.65999173</c:v>
                </c:pt>
                <c:pt idx="145">
                  <c:v>25918670.853920493</c:v>
                </c:pt>
                <c:pt idx="146">
                  <c:v>27089102.243256871</c:v>
                </c:pt>
                <c:pt idx="147">
                  <c:v>25740444.815565899</c:v>
                </c:pt>
                <c:pt idx="148">
                  <c:v>23559759.633458864</c:v>
                </c:pt>
                <c:pt idx="149">
                  <c:v>24775066.496666547</c:v>
                </c:pt>
                <c:pt idx="150">
                  <c:v>24396434.864067238</c:v>
                </c:pt>
                <c:pt idx="151">
                  <c:v>24828961.192464996</c:v>
                </c:pt>
                <c:pt idx="152">
                  <c:v>25117855.2225857</c:v>
                </c:pt>
                <c:pt idx="153">
                  <c:v>25042710.191735547</c:v>
                </c:pt>
                <c:pt idx="154">
                  <c:v>25837435.130902935</c:v>
                </c:pt>
                <c:pt idx="155">
                  <c:v>27229539.000423945</c:v>
                </c:pt>
                <c:pt idx="156">
                  <c:v>30084223.041975129</c:v>
                </c:pt>
                <c:pt idx="157">
                  <c:v>30561918.264750767</c:v>
                </c:pt>
                <c:pt idx="158">
                  <c:v>32076928.804345235</c:v>
                </c:pt>
                <c:pt idx="159">
                  <c:v>33612665.26760076</c:v>
                </c:pt>
                <c:pt idx="160">
                  <c:v>35275929.325161524</c:v>
                </c:pt>
                <c:pt idx="161">
                  <c:v>34138025.473618373</c:v>
                </c:pt>
                <c:pt idx="162">
                  <c:v>35219148.253053881</c:v>
                </c:pt>
                <c:pt idx="163">
                  <c:v>34100501.658138096</c:v>
                </c:pt>
                <c:pt idx="164">
                  <c:v>34991334.590456411</c:v>
                </c:pt>
                <c:pt idx="165">
                  <c:v>36451963.347577229</c:v>
                </c:pt>
                <c:pt idx="166">
                  <c:v>38913433.787843324</c:v>
                </c:pt>
                <c:pt idx="167">
                  <c:v>40824563.497930855</c:v>
                </c:pt>
                <c:pt idx="168">
                  <c:v>37989074.596565954</c:v>
                </c:pt>
                <c:pt idx="169">
                  <c:v>39437361.026470579</c:v>
                </c:pt>
                <c:pt idx="170">
                  <c:v>40111788.111069106</c:v>
                </c:pt>
                <c:pt idx="171">
                  <c:v>39836261.983758636</c:v>
                </c:pt>
                <c:pt idx="172">
                  <c:v>40388027.753255658</c:v>
                </c:pt>
                <c:pt idx="173">
                  <c:v>40827889.381704867</c:v>
                </c:pt>
                <c:pt idx="174">
                  <c:v>40657056.755553983</c:v>
                </c:pt>
                <c:pt idx="175">
                  <c:v>42601793.944638677</c:v>
                </c:pt>
                <c:pt idx="176">
                  <c:v>44061168.313778281</c:v>
                </c:pt>
                <c:pt idx="177">
                  <c:v>46032440.889074102</c:v>
                </c:pt>
                <c:pt idx="178">
                  <c:v>49726510.171970353</c:v>
                </c:pt>
                <c:pt idx="179">
                  <c:v>49848699.367131799</c:v>
                </c:pt>
                <c:pt idx="180">
                  <c:v>47247234.623480007</c:v>
                </c:pt>
                <c:pt idx="181">
                  <c:v>50643352.583740927</c:v>
                </c:pt>
                <c:pt idx="182">
                  <c:v>49896798.652402252</c:v>
                </c:pt>
                <c:pt idx="183">
                  <c:v>49848424.02330064</c:v>
                </c:pt>
                <c:pt idx="184">
                  <c:v>52307459.291524164</c:v>
                </c:pt>
                <c:pt idx="185">
                  <c:v>50425282.311749183</c:v>
                </c:pt>
                <c:pt idx="186">
                  <c:v>51882817.177282393</c:v>
                </c:pt>
                <c:pt idx="187">
                  <c:v>47490276.725330807</c:v>
                </c:pt>
                <c:pt idx="188">
                  <c:v>45587933.791010141</c:v>
                </c:pt>
                <c:pt idx="189">
                  <c:v>49551104.035719365</c:v>
                </c:pt>
                <c:pt idx="190">
                  <c:v>50516211.859517165</c:v>
                </c:pt>
                <c:pt idx="191">
                  <c:v>48396461.647929624</c:v>
                </c:pt>
                <c:pt idx="192">
                  <c:v>46073979.012698598</c:v>
                </c:pt>
                <c:pt idx="193">
                  <c:v>42629806.94210358</c:v>
                </c:pt>
                <c:pt idx="194">
                  <c:v>45281292.180731431</c:v>
                </c:pt>
                <c:pt idx="195">
                  <c:v>42749010.95131813</c:v>
                </c:pt>
                <c:pt idx="196">
                  <c:v>45088428.7986053</c:v>
                </c:pt>
                <c:pt idx="197">
                  <c:v>41970655.834902659</c:v>
                </c:pt>
                <c:pt idx="198">
                  <c:v>42812251.770124741</c:v>
                </c:pt>
                <c:pt idx="199">
                  <c:v>43247946.717985921</c:v>
                </c:pt>
                <c:pt idx="200">
                  <c:v>42181873.990273252</c:v>
                </c:pt>
                <c:pt idx="201">
                  <c:v>42634695.272250019</c:v>
                </c:pt>
                <c:pt idx="202">
                  <c:v>48076052.789227992</c:v>
                </c:pt>
                <c:pt idx="203">
                  <c:v>49867308.136030883</c:v>
                </c:pt>
                <c:pt idx="204">
                  <c:v>48834839.461581565</c:v>
                </c:pt>
                <c:pt idx="205">
                  <c:v>50560474.597328298</c:v>
                </c:pt>
                <c:pt idx="206">
                  <c:v>49804303.315737382</c:v>
                </c:pt>
                <c:pt idx="207">
                  <c:v>50183584.23562111</c:v>
                </c:pt>
                <c:pt idx="208">
                  <c:v>50333889.450396538</c:v>
                </c:pt>
                <c:pt idx="209">
                  <c:v>51179770.944207326</c:v>
                </c:pt>
                <c:pt idx="210">
                  <c:v>51055866.145709679</c:v>
                </c:pt>
                <c:pt idx="211">
                  <c:v>50877494.552813552</c:v>
                </c:pt>
                <c:pt idx="212">
                  <c:v>52912293.063462973</c:v>
                </c:pt>
                <c:pt idx="213">
                  <c:v>54500643.214097805</c:v>
                </c:pt>
                <c:pt idx="214">
                  <c:v>55428328.561226875</c:v>
                </c:pt>
                <c:pt idx="215">
                  <c:v>55919313.116524227</c:v>
                </c:pt>
                <c:pt idx="216">
                  <c:v>57084361.109792978</c:v>
                </c:pt>
                <c:pt idx="217">
                  <c:v>53521415.536801383</c:v>
                </c:pt>
                <c:pt idx="218">
                  <c:v>51760731.833185293</c:v>
                </c:pt>
                <c:pt idx="219">
                  <c:v>53260520.53020665</c:v>
                </c:pt>
                <c:pt idx="220">
                  <c:v>54083732.337748721</c:v>
                </c:pt>
                <c:pt idx="221">
                  <c:v>55141785.185337469</c:v>
                </c:pt>
                <c:pt idx="222">
                  <c:v>57614086.899203636</c:v>
                </c:pt>
                <c:pt idx="223">
                  <c:v>58844641.559583604</c:v>
                </c:pt>
                <c:pt idx="224">
                  <c:v>60397510.237717353</c:v>
                </c:pt>
                <c:pt idx="225">
                  <c:v>55698102.790811807</c:v>
                </c:pt>
                <c:pt idx="226">
                  <c:v>56899851.926779382</c:v>
                </c:pt>
                <c:pt idx="227">
                  <c:v>49783126.425449409</c:v>
                </c:pt>
                <c:pt idx="228">
                  <c:v>53233837.770253159</c:v>
                </c:pt>
                <c:pt idx="229">
                  <c:v>56004761.08274281</c:v>
                </c:pt>
                <c:pt idx="230">
                  <c:v>56621307.582720645</c:v>
                </c:pt>
                <c:pt idx="231">
                  <c:v>59016831.854333401</c:v>
                </c:pt>
                <c:pt idx="232">
                  <c:v>53503828.743086249</c:v>
                </c:pt>
                <c:pt idx="233">
                  <c:v>56873564.880343527</c:v>
                </c:pt>
                <c:pt idx="234">
                  <c:v>57950918.008748583</c:v>
                </c:pt>
                <c:pt idx="235">
                  <c:v>55547899.097638592</c:v>
                </c:pt>
                <c:pt idx="236">
                  <c:v>57329561.132664643</c:v>
                </c:pt>
                <c:pt idx="237">
                  <c:v>58349580.59759704</c:v>
                </c:pt>
                <c:pt idx="238">
                  <c:v>61101688.967354551</c:v>
                </c:pt>
                <c:pt idx="239">
                  <c:v>62228595.555649959</c:v>
                </c:pt>
                <c:pt idx="240">
                  <c:v>61872464.572722711</c:v>
                </c:pt>
                <c:pt idx="241">
                  <c:v>56416795.95880314</c:v>
                </c:pt>
                <c:pt idx="242">
                  <c:v>49001475.634345375</c:v>
                </c:pt>
                <c:pt idx="243">
                  <c:v>54898089.737204127</c:v>
                </c:pt>
                <c:pt idx="244">
                  <c:v>57634736.036056086</c:v>
                </c:pt>
                <c:pt idx="245">
                  <c:v>58662802.328758419</c:v>
                </c:pt>
                <c:pt idx="246">
                  <c:v>60599092.595577978</c:v>
                </c:pt>
                <c:pt idx="247">
                  <c:v>64761079.820272096</c:v>
                </c:pt>
                <c:pt idx="248">
                  <c:v>61841466.667518422</c:v>
                </c:pt>
                <c:pt idx="249">
                  <c:v>59534543.718335956</c:v>
                </c:pt>
                <c:pt idx="250">
                  <c:v>65617857.340386771</c:v>
                </c:pt>
                <c:pt idx="251">
                  <c:v>67267661.71908021</c:v>
                </c:pt>
                <c:pt idx="252">
                  <c:v>67317295.570773795</c:v>
                </c:pt>
                <c:pt idx="253">
                  <c:v>70229074.257547244</c:v>
                </c:pt>
                <c:pt idx="254">
                  <c:v>75938495.702136949</c:v>
                </c:pt>
                <c:pt idx="255">
                  <c:v>78757951.651524007</c:v>
                </c:pt>
                <c:pt idx="256">
                  <c:v>79303978.513095409</c:v>
                </c:pt>
                <c:pt idx="257">
                  <c:v>82111124.642932907</c:v>
                </c:pt>
                <c:pt idx="258">
                  <c:v>82802339.353348941</c:v>
                </c:pt>
                <c:pt idx="259">
                  <c:v>85368879.698252693</c:v>
                </c:pt>
                <c:pt idx="260">
                  <c:v>82123239.604473159</c:v>
                </c:pt>
                <c:pt idx="261">
                  <c:v>89832957.65796037</c:v>
                </c:pt>
                <c:pt idx="262">
                  <c:v>88329704.416147575</c:v>
                </c:pt>
                <c:pt idx="263">
                  <c:v>93679080.384436041</c:v>
                </c:pt>
                <c:pt idx="264">
                  <c:v>88646923.781606555</c:v>
                </c:pt>
                <c:pt idx="265">
                  <c:v>85710459.725448057</c:v>
                </c:pt>
                <c:pt idx="266">
                  <c:v>93849125.8393749</c:v>
                </c:pt>
                <c:pt idx="267">
                  <c:v>91218130.276456773</c:v>
                </c:pt>
                <c:pt idx="268">
                  <c:v>90375959.844510213</c:v>
                </c:pt>
                <c:pt idx="269">
                  <c:v>87258720.605089918</c:v>
                </c:pt>
                <c:pt idx="270">
                  <c:v>93320875.02554974</c:v>
                </c:pt>
                <c:pt idx="271">
                  <c:v>93193058.906182423</c:v>
                </c:pt>
                <c:pt idx="272">
                  <c:v>87935441.256920859</c:v>
                </c:pt>
                <c:pt idx="273">
                  <c:v>97455270.892667398</c:v>
                </c:pt>
                <c:pt idx="274">
                  <c:v>95311389.911848933</c:v>
                </c:pt>
                <c:pt idx="275">
                  <c:v>85117015.484295219</c:v>
                </c:pt>
                <c:pt idx="276">
                  <c:v>89561486.692124143</c:v>
                </c:pt>
                <c:pt idx="277">
                  <c:v>91280046.253803596</c:v>
                </c:pt>
                <c:pt idx="278">
                  <c:v>92062072.868021235</c:v>
                </c:pt>
                <c:pt idx="279">
                  <c:v>95756413.582433805</c:v>
                </c:pt>
                <c:pt idx="280">
                  <c:v>98132088.949909419</c:v>
                </c:pt>
                <c:pt idx="281">
                  <c:v>108155195.39047866</c:v>
                </c:pt>
                <c:pt idx="282">
                  <c:v>109851717.97387111</c:v>
                </c:pt>
                <c:pt idx="283">
                  <c:v>110372069.63921183</c:v>
                </c:pt>
                <c:pt idx="284">
                  <c:v>107668741.78088211</c:v>
                </c:pt>
                <c:pt idx="285">
                  <c:v>106842161.3396721</c:v>
                </c:pt>
                <c:pt idx="286">
                  <c:v>113724287.91499561</c:v>
                </c:pt>
                <c:pt idx="287">
                  <c:v>112970549.25112709</c:v>
                </c:pt>
                <c:pt idx="288">
                  <c:v>119408300.05214562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F6-428C-8E65-EB4275FCACE8}"/>
            </c:ext>
          </c:extLst>
        </c:ser>
        <c:ser>
          <c:idx val="2"/>
          <c:order val="1"/>
          <c:tx>
            <c:strRef>
              <c:f>'資産 (2000～)'!$H$2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'資産 (2000～)'!$A$3:$A$291</c:f>
              <c:numCache>
                <c:formatCode>m/d/yyyy</c:formatCode>
                <c:ptCount val="28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</c:numCache>
            </c:numRef>
          </c:cat>
          <c:val>
            <c:numRef>
              <c:f>'資産 (2000～)'!$H$3:$H$291</c:f>
              <c:numCache>
                <c:formatCode>#,##0_ ;[Red]\-#,##0\ </c:formatCode>
                <c:ptCount val="289"/>
                <c:pt idx="0">
                  <c:v>60000000</c:v>
                </c:pt>
                <c:pt idx="1">
                  <c:v>61222779.199422136</c:v>
                </c:pt>
                <c:pt idx="2">
                  <c:v>62976375.751848102</c:v>
                </c:pt>
                <c:pt idx="3">
                  <c:v>62783962.633094534</c:v>
                </c:pt>
                <c:pt idx="4">
                  <c:v>61313355.724247612</c:v>
                </c:pt>
                <c:pt idx="5">
                  <c:v>61702723.64885731</c:v>
                </c:pt>
                <c:pt idx="6">
                  <c:v>62762069.070927776</c:v>
                </c:pt>
                <c:pt idx="7">
                  <c:v>64133725.758033745</c:v>
                </c:pt>
                <c:pt idx="8">
                  <c:v>62310352.451199673</c:v>
                </c:pt>
                <c:pt idx="9">
                  <c:v>62493641.030738428</c:v>
                </c:pt>
                <c:pt idx="10">
                  <c:v>59634376.0004474</c:v>
                </c:pt>
                <c:pt idx="11">
                  <c:v>62141363.220689155</c:v>
                </c:pt>
                <c:pt idx="12">
                  <c:v>65046344.736199796</c:v>
                </c:pt>
                <c:pt idx="13">
                  <c:v>60930653.017248139</c:v>
                </c:pt>
                <c:pt idx="14">
                  <c:v>62359386.05395852</c:v>
                </c:pt>
                <c:pt idx="15">
                  <c:v>64319827.65331053</c:v>
                </c:pt>
                <c:pt idx="16">
                  <c:v>62298737.821933299</c:v>
                </c:pt>
                <c:pt idx="17">
                  <c:v>63733976.505937785</c:v>
                </c:pt>
                <c:pt idx="18">
                  <c:v>63618901.72251033</c:v>
                </c:pt>
                <c:pt idx="19">
                  <c:v>57583378.303862356</c:v>
                </c:pt>
                <c:pt idx="20">
                  <c:v>54397142.413009182</c:v>
                </c:pt>
                <c:pt idx="21">
                  <c:v>56628491.886668608</c:v>
                </c:pt>
                <c:pt idx="22">
                  <c:v>59968858.081598081</c:v>
                </c:pt>
                <c:pt idx="23">
                  <c:v>64085520.569494575</c:v>
                </c:pt>
                <c:pt idx="24">
                  <c:v>64779981.691605061</c:v>
                </c:pt>
                <c:pt idx="25">
                  <c:v>63135073.589875542</c:v>
                </c:pt>
                <c:pt idx="26">
                  <c:v>64171982.12051075</c:v>
                </c:pt>
                <c:pt idx="27">
                  <c:v>59412381.407149263</c:v>
                </c:pt>
                <c:pt idx="28">
                  <c:v>56969666.804739594</c:v>
                </c:pt>
                <c:pt idx="29">
                  <c:v>51876287.190741166</c:v>
                </c:pt>
                <c:pt idx="30">
                  <c:v>48869433.695189163</c:v>
                </c:pt>
                <c:pt idx="31">
                  <c:v>48560586.385358609</c:v>
                </c:pt>
                <c:pt idx="32">
                  <c:v>45843748.919614844</c:v>
                </c:pt>
                <c:pt idx="33">
                  <c:v>48938857.03142406</c:v>
                </c:pt>
                <c:pt idx="34">
                  <c:v>50891778.643286288</c:v>
                </c:pt>
                <c:pt idx="35">
                  <c:v>47146825.227841057</c:v>
                </c:pt>
                <c:pt idx="36">
                  <c:v>46560888.987116002</c:v>
                </c:pt>
                <c:pt idx="37">
                  <c:v>45308278.315039136</c:v>
                </c:pt>
                <c:pt idx="38">
                  <c:v>45390982.793607883</c:v>
                </c:pt>
                <c:pt idx="39">
                  <c:v>48448773.728505097</c:v>
                </c:pt>
                <c:pt idx="40">
                  <c:v>50567608.100206859</c:v>
                </c:pt>
                <c:pt idx="41">
                  <c:v>51006103.437941633</c:v>
                </c:pt>
                <c:pt idx="42">
                  <c:v>51419960.885049313</c:v>
                </c:pt>
                <c:pt idx="43">
                  <c:v>50449755.357599109</c:v>
                </c:pt>
                <c:pt idx="44">
                  <c:v>47849961.691314332</c:v>
                </c:pt>
                <c:pt idx="45">
                  <c:v>48885657.253690071</c:v>
                </c:pt>
                <c:pt idx="46">
                  <c:v>48885270.942935199</c:v>
                </c:pt>
                <c:pt idx="47">
                  <c:v>49728703.850847162</c:v>
                </c:pt>
                <c:pt idx="48">
                  <c:v>49495332.282261111</c:v>
                </c:pt>
                <c:pt idx="49">
                  <c:v>51567521.519717515</c:v>
                </c:pt>
                <c:pt idx="50">
                  <c:v>48577689.120511487</c:v>
                </c:pt>
                <c:pt idx="51">
                  <c:v>50327079.757077441</c:v>
                </c:pt>
                <c:pt idx="52">
                  <c:v>50185136.253446899</c:v>
                </c:pt>
                <c:pt idx="53">
                  <c:v>50494809.603497155</c:v>
                </c:pt>
                <c:pt idx="54">
                  <c:v>50331524.549505815</c:v>
                </c:pt>
                <c:pt idx="55">
                  <c:v>49468520.704044044</c:v>
                </c:pt>
                <c:pt idx="56">
                  <c:v>50110812.082941376</c:v>
                </c:pt>
                <c:pt idx="57">
                  <c:v>48632864.356677689</c:v>
                </c:pt>
                <c:pt idx="58">
                  <c:v>48450242.474418513</c:v>
                </c:pt>
                <c:pt idx="59">
                  <c:v>49385275.141549364</c:v>
                </c:pt>
                <c:pt idx="60">
                  <c:v>48928528.18820028</c:v>
                </c:pt>
                <c:pt idx="61">
                  <c:v>49864263.805716254</c:v>
                </c:pt>
                <c:pt idx="62">
                  <c:v>50126820.421841137</c:v>
                </c:pt>
                <c:pt idx="63">
                  <c:v>48253807.722115621</c:v>
                </c:pt>
                <c:pt idx="64">
                  <c:v>51162699.021012187</c:v>
                </c:pt>
                <c:pt idx="65">
                  <c:v>52164346.371580429</c:v>
                </c:pt>
                <c:pt idx="66">
                  <c:v>54140740.643221162</c:v>
                </c:pt>
                <c:pt idx="67">
                  <c:v>52818677.833060823</c:v>
                </c:pt>
                <c:pt idx="68">
                  <c:v>54183273.007392541</c:v>
                </c:pt>
                <c:pt idx="69">
                  <c:v>54558274.225925222</c:v>
                </c:pt>
                <c:pt idx="70">
                  <c:v>57616626.489047676</c:v>
                </c:pt>
                <c:pt idx="71">
                  <c:v>56676672.92138765</c:v>
                </c:pt>
                <c:pt idx="72">
                  <c:v>57255097.350766405</c:v>
                </c:pt>
                <c:pt idx="73">
                  <c:v>56494385.913569123</c:v>
                </c:pt>
                <c:pt idx="74">
                  <c:v>57621722.216426641</c:v>
                </c:pt>
                <c:pt idx="75">
                  <c:v>56082358.174106047</c:v>
                </c:pt>
                <c:pt idx="76">
                  <c:v>54049776.577384628</c:v>
                </c:pt>
                <c:pt idx="77">
                  <c:v>54822748.476393662</c:v>
                </c:pt>
                <c:pt idx="78">
                  <c:v>55182622.344097368</c:v>
                </c:pt>
                <c:pt idx="79">
                  <c:v>57491027.725450195</c:v>
                </c:pt>
                <c:pt idx="80">
                  <c:v>58938697.874155715</c:v>
                </c:pt>
                <c:pt idx="81">
                  <c:v>59647057.354590252</c:v>
                </c:pt>
                <c:pt idx="82">
                  <c:v>59863955.470577344</c:v>
                </c:pt>
                <c:pt idx="83">
                  <c:v>61897304.902800478</c:v>
                </c:pt>
                <c:pt idx="84">
                  <c:v>63260732.625414059</c:v>
                </c:pt>
                <c:pt idx="85">
                  <c:v>61225273.620853968</c:v>
                </c:pt>
                <c:pt idx="86">
                  <c:v>61195416.125642963</c:v>
                </c:pt>
                <c:pt idx="87">
                  <c:v>64014003.090362616</c:v>
                </c:pt>
                <c:pt idx="88">
                  <c:v>66608179.82414481</c:v>
                </c:pt>
                <c:pt idx="89">
                  <c:v>66306697.853588015</c:v>
                </c:pt>
                <c:pt idx="90">
                  <c:v>62194808.368207268</c:v>
                </c:pt>
                <c:pt idx="91">
                  <c:v>61478036.50045158</c:v>
                </c:pt>
                <c:pt idx="92">
                  <c:v>62599518.824439377</c:v>
                </c:pt>
                <c:pt idx="93">
                  <c:v>63557868.333228588</c:v>
                </c:pt>
                <c:pt idx="94">
                  <c:v>59440756.41855444</c:v>
                </c:pt>
                <c:pt idx="95">
                  <c:v>59063712.012821808</c:v>
                </c:pt>
                <c:pt idx="96">
                  <c:v>53910961.849489219</c:v>
                </c:pt>
                <c:pt idx="97">
                  <c:v>51184471.941901766</c:v>
                </c:pt>
                <c:pt idx="98">
                  <c:v>48876256.069849104</c:v>
                </c:pt>
                <c:pt idx="99">
                  <c:v>52520679.333868138</c:v>
                </c:pt>
                <c:pt idx="100">
                  <c:v>53539307.766684718</c:v>
                </c:pt>
                <c:pt idx="101">
                  <c:v>50223648.890334994</c:v>
                </c:pt>
                <c:pt idx="102">
                  <c:v>50505510.787043735</c:v>
                </c:pt>
                <c:pt idx="103">
                  <c:v>51438382.206534415</c:v>
                </c:pt>
                <c:pt idx="104">
                  <c:v>46406105.116862811</c:v>
                </c:pt>
                <c:pt idx="105">
                  <c:v>37214337.003128923</c:v>
                </c:pt>
                <c:pt idx="106">
                  <c:v>34243348.696079113</c:v>
                </c:pt>
                <c:pt idx="107">
                  <c:v>32852311.127317697</c:v>
                </c:pt>
                <c:pt idx="108">
                  <c:v>30292946.175724145</c:v>
                </c:pt>
                <c:pt idx="109">
                  <c:v>29984470.686622865</c:v>
                </c:pt>
                <c:pt idx="110">
                  <c:v>32289127.038682263</c:v>
                </c:pt>
                <c:pt idx="111">
                  <c:v>34340358.23023212</c:v>
                </c:pt>
                <c:pt idx="112">
                  <c:v>34464877.851008929</c:v>
                </c:pt>
                <c:pt idx="113">
                  <c:v>34731451.364450842</c:v>
                </c:pt>
                <c:pt idx="114">
                  <c:v>36010601.167967141</c:v>
                </c:pt>
                <c:pt idx="115">
                  <c:v>36232720.665853076</c:v>
                </c:pt>
                <c:pt idx="116">
                  <c:v>35833411.360616766</c:v>
                </c:pt>
                <c:pt idx="117">
                  <c:v>35308459.381403305</c:v>
                </c:pt>
                <c:pt idx="118">
                  <c:v>35274839.510862537</c:v>
                </c:pt>
                <c:pt idx="119">
                  <c:v>38155870.830173239</c:v>
                </c:pt>
                <c:pt idx="120">
                  <c:v>36025231.203834683</c:v>
                </c:pt>
                <c:pt idx="121">
                  <c:v>36107482.116731726</c:v>
                </c:pt>
                <c:pt idx="122">
                  <c:v>39483592.760039635</c:v>
                </c:pt>
                <c:pt idx="123">
                  <c:v>40008089.628900044</c:v>
                </c:pt>
                <c:pt idx="124">
                  <c:v>36459738.338648543</c:v>
                </c:pt>
                <c:pt idx="125">
                  <c:v>33876566.512951285</c:v>
                </c:pt>
                <c:pt idx="126">
                  <c:v>34762577.489360079</c:v>
                </c:pt>
                <c:pt idx="127">
                  <c:v>32601202.487284355</c:v>
                </c:pt>
                <c:pt idx="128">
                  <c:v>34302573.618603922</c:v>
                </c:pt>
                <c:pt idx="129">
                  <c:v>33809079.943745784</c:v>
                </c:pt>
                <c:pt idx="130">
                  <c:v>34949696.310346819</c:v>
                </c:pt>
                <c:pt idx="131">
                  <c:v>35305002.384555869</c:v>
                </c:pt>
                <c:pt idx="132">
                  <c:v>36145794.425171703</c:v>
                </c:pt>
                <c:pt idx="133">
                  <c:v>36761547.040602274</c:v>
                </c:pt>
                <c:pt idx="134">
                  <c:v>37193694.015942082</c:v>
                </c:pt>
                <c:pt idx="135">
                  <c:v>37048027.128706686</c:v>
                </c:pt>
                <c:pt idx="136">
                  <c:v>36795057.061641283</c:v>
                </c:pt>
                <c:pt idx="137">
                  <c:v>35662729.666160412</c:v>
                </c:pt>
                <c:pt idx="138">
                  <c:v>33400680.998091012</c:v>
                </c:pt>
                <c:pt idx="139">
                  <c:v>31903149.195102219</c:v>
                </c:pt>
                <c:pt idx="140">
                  <c:v>30257067.789763939</c:v>
                </c:pt>
                <c:pt idx="141">
                  <c:v>33038386.076736003</c:v>
                </c:pt>
                <c:pt idx="142">
                  <c:v>32481312.664302621</c:v>
                </c:pt>
                <c:pt idx="143">
                  <c:v>32382599.00412035</c:v>
                </c:pt>
                <c:pt idx="144">
                  <c:v>33015108.283989996</c:v>
                </c:pt>
                <c:pt idx="145">
                  <c:v>36134129.221404195</c:v>
                </c:pt>
                <c:pt idx="146">
                  <c:v>37491220.579093538</c:v>
                </c:pt>
                <c:pt idx="147">
                  <c:v>35858282.954614922</c:v>
                </c:pt>
                <c:pt idx="148">
                  <c:v>33507832.017832443</c:v>
                </c:pt>
                <c:pt idx="149">
                  <c:v>34972686.455960654</c:v>
                </c:pt>
                <c:pt idx="150">
                  <c:v>34519710.376696385</c:v>
                </c:pt>
                <c:pt idx="151">
                  <c:v>35025337.557658397</c:v>
                </c:pt>
                <c:pt idx="152">
                  <c:v>35302054.30931522</c:v>
                </c:pt>
                <c:pt idx="153">
                  <c:v>35462160.783589683</c:v>
                </c:pt>
                <c:pt idx="154">
                  <c:v>36632071.220931396</c:v>
                </c:pt>
                <c:pt idx="155">
                  <c:v>38587810.55185917</c:v>
                </c:pt>
                <c:pt idx="156">
                  <c:v>42116988.767051868</c:v>
                </c:pt>
                <c:pt idx="157">
                  <c:v>42774781.256295338</c:v>
                </c:pt>
                <c:pt idx="158">
                  <c:v>44575580.999858111</c:v>
                </c:pt>
                <c:pt idx="159">
                  <c:v>46682209.525148414</c:v>
                </c:pt>
                <c:pt idx="160">
                  <c:v>48573695.061060004</c:v>
                </c:pt>
                <c:pt idx="161">
                  <c:v>47057787.661856897</c:v>
                </c:pt>
                <c:pt idx="162">
                  <c:v>48048598.535245299</c:v>
                </c:pt>
                <c:pt idx="163">
                  <c:v>46882646.958217844</c:v>
                </c:pt>
                <c:pt idx="164">
                  <c:v>47925626.63958969</c:v>
                </c:pt>
                <c:pt idx="165">
                  <c:v>49545564.830035754</c:v>
                </c:pt>
                <c:pt idx="166">
                  <c:v>52521703.725490861</c:v>
                </c:pt>
                <c:pt idx="167">
                  <c:v>54753000.77044753</c:v>
                </c:pt>
                <c:pt idx="168">
                  <c:v>51672897.969900817</c:v>
                </c:pt>
                <c:pt idx="169">
                  <c:v>53193812.419134311</c:v>
                </c:pt>
                <c:pt idx="170">
                  <c:v>54037014.382802375</c:v>
                </c:pt>
                <c:pt idx="171">
                  <c:v>53749283.144419014</c:v>
                </c:pt>
                <c:pt idx="172">
                  <c:v>54401868.372600906</c:v>
                </c:pt>
                <c:pt idx="173">
                  <c:v>54791133.696505666</c:v>
                </c:pt>
                <c:pt idx="174">
                  <c:v>54787109.307841115</c:v>
                </c:pt>
                <c:pt idx="175">
                  <c:v>57075655.3934277</c:v>
                </c:pt>
                <c:pt idx="176">
                  <c:v>59207507.612049758</c:v>
                </c:pt>
                <c:pt idx="177">
                  <c:v>61703888.329439551</c:v>
                </c:pt>
                <c:pt idx="178">
                  <c:v>66401106.9459133</c:v>
                </c:pt>
                <c:pt idx="179">
                  <c:v>66689203.859261557</c:v>
                </c:pt>
                <c:pt idx="180">
                  <c:v>64110620.766172811</c:v>
                </c:pt>
                <c:pt idx="181">
                  <c:v>67699513.370702758</c:v>
                </c:pt>
                <c:pt idx="182">
                  <c:v>67116897.483473152</c:v>
                </c:pt>
                <c:pt idx="183">
                  <c:v>66901101.535729222</c:v>
                </c:pt>
                <c:pt idx="184">
                  <c:v>70004207.950314909</c:v>
                </c:pt>
                <c:pt idx="185">
                  <c:v>67698939.984964654</c:v>
                </c:pt>
                <c:pt idx="186">
                  <c:v>69484579.430385262</c:v>
                </c:pt>
                <c:pt idx="187">
                  <c:v>64670479.75380253</c:v>
                </c:pt>
                <c:pt idx="188">
                  <c:v>62655895.955461234</c:v>
                </c:pt>
                <c:pt idx="189">
                  <c:v>66850612.115079284</c:v>
                </c:pt>
                <c:pt idx="190">
                  <c:v>68126694.878101155</c:v>
                </c:pt>
                <c:pt idx="191">
                  <c:v>65546478.39785251</c:v>
                </c:pt>
                <c:pt idx="192">
                  <c:v>63516770.90949399</c:v>
                </c:pt>
                <c:pt idx="193">
                  <c:v>58969236.059458233</c:v>
                </c:pt>
                <c:pt idx="194">
                  <c:v>61849564.333373733</c:v>
                </c:pt>
                <c:pt idx="195">
                  <c:v>58463370.920128904</c:v>
                </c:pt>
                <c:pt idx="196">
                  <c:v>61467018.004959643</c:v>
                </c:pt>
                <c:pt idx="197">
                  <c:v>57509760.720597498</c:v>
                </c:pt>
                <c:pt idx="198">
                  <c:v>58302931.785952203</c:v>
                </c:pt>
                <c:pt idx="199">
                  <c:v>58931021.396259815</c:v>
                </c:pt>
                <c:pt idx="200">
                  <c:v>57539686.888039835</c:v>
                </c:pt>
                <c:pt idx="201">
                  <c:v>58387786.937788673</c:v>
                </c:pt>
                <c:pt idx="202">
                  <c:v>64946331.951143481</c:v>
                </c:pt>
                <c:pt idx="203">
                  <c:v>67131955.680942863</c:v>
                </c:pt>
                <c:pt idx="204">
                  <c:v>65535901.582565226</c:v>
                </c:pt>
                <c:pt idx="205">
                  <c:v>67379775.263477534</c:v>
                </c:pt>
                <c:pt idx="206">
                  <c:v>66410442.559477247</c:v>
                </c:pt>
                <c:pt idx="207">
                  <c:v>66940450.538480282</c:v>
                </c:pt>
                <c:pt idx="208">
                  <c:v>67101738.520521492</c:v>
                </c:pt>
                <c:pt idx="209">
                  <c:v>68172742.499748871</c:v>
                </c:pt>
                <c:pt idx="210">
                  <c:v>67802183.926450253</c:v>
                </c:pt>
                <c:pt idx="211">
                  <c:v>67730709.272595748</c:v>
                </c:pt>
                <c:pt idx="212">
                  <c:v>70066087.093062863</c:v>
                </c:pt>
                <c:pt idx="213">
                  <c:v>71831526.609482914</c:v>
                </c:pt>
                <c:pt idx="214">
                  <c:v>72549536.963700831</c:v>
                </c:pt>
                <c:pt idx="215">
                  <c:v>73135394.748248249</c:v>
                </c:pt>
                <c:pt idx="216">
                  <c:v>73515946.021444321</c:v>
                </c:pt>
                <c:pt idx="217">
                  <c:v>69462861.795146227</c:v>
                </c:pt>
                <c:pt idx="218">
                  <c:v>67787906.883186519</c:v>
                </c:pt>
                <c:pt idx="219">
                  <c:v>69617406.035670102</c:v>
                </c:pt>
                <c:pt idx="220">
                  <c:v>70461299.758186579</c:v>
                </c:pt>
                <c:pt idx="221">
                  <c:v>71768017.932346672</c:v>
                </c:pt>
                <c:pt idx="222">
                  <c:v>74375441.867777526</c:v>
                </c:pt>
                <c:pt idx="223">
                  <c:v>75539633.337667599</c:v>
                </c:pt>
                <c:pt idx="224">
                  <c:v>77355231.411552072</c:v>
                </c:pt>
                <c:pt idx="225">
                  <c:v>72553831.82935974</c:v>
                </c:pt>
                <c:pt idx="226">
                  <c:v>73917159.907317206</c:v>
                </c:pt>
                <c:pt idx="227">
                  <c:v>66670772.721920289</c:v>
                </c:pt>
                <c:pt idx="228">
                  <c:v>70208579.393990397</c:v>
                </c:pt>
                <c:pt idx="229">
                  <c:v>73339914.123296991</c:v>
                </c:pt>
                <c:pt idx="230">
                  <c:v>74204993.026429623</c:v>
                </c:pt>
                <c:pt idx="231">
                  <c:v>76656344.148013651</c:v>
                </c:pt>
                <c:pt idx="232">
                  <c:v>71069328.592046544</c:v>
                </c:pt>
                <c:pt idx="233">
                  <c:v>74585538.824313134</c:v>
                </c:pt>
                <c:pt idx="234">
                  <c:v>75831919.60098432</c:v>
                </c:pt>
                <c:pt idx="235">
                  <c:v>73522898.623984843</c:v>
                </c:pt>
                <c:pt idx="236">
                  <c:v>75496666.397228777</c:v>
                </c:pt>
                <c:pt idx="237">
                  <c:v>76551483.376520187</c:v>
                </c:pt>
                <c:pt idx="238">
                  <c:v>79510291.993802205</c:v>
                </c:pt>
                <c:pt idx="239">
                  <c:v>80428211.56589511</c:v>
                </c:pt>
                <c:pt idx="240">
                  <c:v>80420425.89991343</c:v>
                </c:pt>
                <c:pt idx="241">
                  <c:v>75400370.081742793</c:v>
                </c:pt>
                <c:pt idx="242">
                  <c:v>67763380.791695863</c:v>
                </c:pt>
                <c:pt idx="243">
                  <c:v>74130005.066087276</c:v>
                </c:pt>
                <c:pt idx="244">
                  <c:v>77094545.419814974</c:v>
                </c:pt>
                <c:pt idx="245">
                  <c:v>78275044.205534324</c:v>
                </c:pt>
                <c:pt idx="246">
                  <c:v>80129753.524570718</c:v>
                </c:pt>
                <c:pt idx="247">
                  <c:v>84095770.473498419</c:v>
                </c:pt>
                <c:pt idx="248">
                  <c:v>81148288.553327605</c:v>
                </c:pt>
                <c:pt idx="249">
                  <c:v>78629039.166455969</c:v>
                </c:pt>
                <c:pt idx="250">
                  <c:v>84775642.573188439</c:v>
                </c:pt>
                <c:pt idx="251">
                  <c:v>86187591.767296404</c:v>
                </c:pt>
                <c:pt idx="252">
                  <c:v>86371375.744629383</c:v>
                </c:pt>
                <c:pt idx="253">
                  <c:v>89240289.661072508</c:v>
                </c:pt>
                <c:pt idx="254">
                  <c:v>95245169.777675688</c:v>
                </c:pt>
                <c:pt idx="255">
                  <c:v>97763606.961220652</c:v>
                </c:pt>
                <c:pt idx="256">
                  <c:v>98398578.015658423</c:v>
                </c:pt>
                <c:pt idx="257">
                  <c:v>101522594.34844738</c:v>
                </c:pt>
                <c:pt idx="258">
                  <c:v>102109439.95319258</c:v>
                </c:pt>
                <c:pt idx="259">
                  <c:v>104493887.00778249</c:v>
                </c:pt>
                <c:pt idx="260">
                  <c:v>101565943.46183065</c:v>
                </c:pt>
                <c:pt idx="261">
                  <c:v>109318500.56503519</c:v>
                </c:pt>
                <c:pt idx="262">
                  <c:v>107800773.3461297</c:v>
                </c:pt>
                <c:pt idx="263">
                  <c:v>113074675.28134894</c:v>
                </c:pt>
                <c:pt idx="264">
                  <c:v>107895986.25158778</c:v>
                </c:pt>
                <c:pt idx="265">
                  <c:v>104871547.28544264</c:v>
                </c:pt>
                <c:pt idx="266">
                  <c:v>113073758.5182972</c:v>
                </c:pt>
                <c:pt idx="267">
                  <c:v>111430596.23150796</c:v>
                </c:pt>
                <c:pt idx="268">
                  <c:v>110573491.95435381</c:v>
                </c:pt>
                <c:pt idx="269">
                  <c:v>108753688.15447959</c:v>
                </c:pt>
                <c:pt idx="270">
                  <c:v>114550346.53042136</c:v>
                </c:pt>
                <c:pt idx="271">
                  <c:v>114813289.54529446</c:v>
                </c:pt>
                <c:pt idx="272">
                  <c:v>109844128.64716983</c:v>
                </c:pt>
                <c:pt idx="273">
                  <c:v>119136058.34693268</c:v>
                </c:pt>
                <c:pt idx="274">
                  <c:v>116031452.39983754</c:v>
                </c:pt>
                <c:pt idx="275">
                  <c:v>105127612.72198439</c:v>
                </c:pt>
                <c:pt idx="276">
                  <c:v>109827702.38834907</c:v>
                </c:pt>
                <c:pt idx="277">
                  <c:v>111938560.38099104</c:v>
                </c:pt>
                <c:pt idx="278">
                  <c:v>112634115.10942695</c:v>
                </c:pt>
                <c:pt idx="279">
                  <c:v>116922824.2624362</c:v>
                </c:pt>
                <c:pt idx="280">
                  <c:v>119412464.92934859</c:v>
                </c:pt>
                <c:pt idx="281">
                  <c:v>129499107.54264383</c:v>
                </c:pt>
                <c:pt idx="282">
                  <c:v>130522449.4818498</c:v>
                </c:pt>
                <c:pt idx="283">
                  <c:v>131496556.30590318</c:v>
                </c:pt>
                <c:pt idx="284">
                  <c:v>129065232.83788975</c:v>
                </c:pt>
                <c:pt idx="285">
                  <c:v>128286046.45024216</c:v>
                </c:pt>
                <c:pt idx="286">
                  <c:v>135146858.60829851</c:v>
                </c:pt>
                <c:pt idx="287">
                  <c:v>134058837.83672372</c:v>
                </c:pt>
                <c:pt idx="288">
                  <c:v>141053361.36310321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6-428C-8E65-EB4275FCACE8}"/>
            </c:ext>
          </c:extLst>
        </c:ser>
        <c:ser>
          <c:idx val="4"/>
          <c:order val="2"/>
          <c:tx>
            <c:strRef>
              <c:f>'資産 (2000～)'!$I$2</c:f>
              <c:strCache>
                <c:ptCount val="1"/>
                <c:pt idx="0">
                  <c:v>株式50債券50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 (2000～)'!$I$3:$I$291</c:f>
              <c:numCache>
                <c:formatCode>#,##0_ ;[Red]\-#,##0\ </c:formatCode>
                <c:ptCount val="289"/>
                <c:pt idx="0">
                  <c:v>60000000</c:v>
                </c:pt>
                <c:pt idx="1">
                  <c:v>61222779.199422136</c:v>
                </c:pt>
                <c:pt idx="2">
                  <c:v>61734535.11845573</c:v>
                </c:pt>
                <c:pt idx="3">
                  <c:v>61972178.037197739</c:v>
                </c:pt>
                <c:pt idx="4">
                  <c:v>60827281.555041447</c:v>
                </c:pt>
                <c:pt idx="5">
                  <c:v>61154251.70536276</c:v>
                </c:pt>
                <c:pt idx="6">
                  <c:v>62591606.844225012</c:v>
                </c:pt>
                <c:pt idx="7">
                  <c:v>63231696.425821848</c:v>
                </c:pt>
                <c:pt idx="8">
                  <c:v>62377435.075940587</c:v>
                </c:pt>
                <c:pt idx="9">
                  <c:v>62731497.876915522</c:v>
                </c:pt>
                <c:pt idx="10">
                  <c:v>61374708.145167425</c:v>
                </c:pt>
                <c:pt idx="11">
                  <c:v>64177924.463226549</c:v>
                </c:pt>
                <c:pt idx="12">
                  <c:v>66872143.04996296</c:v>
                </c:pt>
                <c:pt idx="13">
                  <c:v>64327229.833158344</c:v>
                </c:pt>
                <c:pt idx="14">
                  <c:v>67030446.960167065</c:v>
                </c:pt>
                <c:pt idx="15">
                  <c:v>67810297.758886278</c:v>
                </c:pt>
                <c:pt idx="16">
                  <c:v>65679390.2346434</c:v>
                </c:pt>
                <c:pt idx="17">
                  <c:v>67685555.777723163</c:v>
                </c:pt>
                <c:pt idx="18">
                  <c:v>68122284.508890167</c:v>
                </c:pt>
                <c:pt idx="19">
                  <c:v>62872068.121697828</c:v>
                </c:pt>
                <c:pt idx="20">
                  <c:v>60872899.555877827</c:v>
                </c:pt>
                <c:pt idx="21">
                  <c:v>63422665.163947098</c:v>
                </c:pt>
                <c:pt idx="22">
                  <c:v>65741443.248855568</c:v>
                </c:pt>
                <c:pt idx="23">
                  <c:v>70008719.335488155</c:v>
                </c:pt>
                <c:pt idx="24">
                  <c:v>71192155.123109788</c:v>
                </c:pt>
                <c:pt idx="25">
                  <c:v>69914511.094956309</c:v>
                </c:pt>
                <c:pt idx="26">
                  <c:v>70140267.74231419</c:v>
                </c:pt>
                <c:pt idx="27">
                  <c:v>66315305.970759369</c:v>
                </c:pt>
                <c:pt idx="28">
                  <c:v>63865907.111416198</c:v>
                </c:pt>
                <c:pt idx="29">
                  <c:v>59409016.037350453</c:v>
                </c:pt>
                <c:pt idx="30">
                  <c:v>57333513.876645438</c:v>
                </c:pt>
                <c:pt idx="31">
                  <c:v>57151950.062585786</c:v>
                </c:pt>
                <c:pt idx="32">
                  <c:v>55823724.153315842</c:v>
                </c:pt>
                <c:pt idx="33">
                  <c:v>58335708.968366884</c:v>
                </c:pt>
                <c:pt idx="34">
                  <c:v>59839823.208743855</c:v>
                </c:pt>
                <c:pt idx="35">
                  <c:v>56621371.357724153</c:v>
                </c:pt>
                <c:pt idx="36">
                  <c:v>56345192.91637218</c:v>
                </c:pt>
                <c:pt idx="37">
                  <c:v>55271611.936741091</c:v>
                </c:pt>
                <c:pt idx="38">
                  <c:v>55271744.996348493</c:v>
                </c:pt>
                <c:pt idx="39">
                  <c:v>58006915.346343629</c:v>
                </c:pt>
                <c:pt idx="40">
                  <c:v>60087870.768367566</c:v>
                </c:pt>
                <c:pt idx="41">
                  <c:v>60424280.188024126</c:v>
                </c:pt>
                <c:pt idx="42">
                  <c:v>60171740.652445711</c:v>
                </c:pt>
                <c:pt idx="43">
                  <c:v>58882926.588633053</c:v>
                </c:pt>
                <c:pt idx="44">
                  <c:v>56402718.350893773</c:v>
                </c:pt>
                <c:pt idx="45">
                  <c:v>56742793.774327524</c:v>
                </c:pt>
                <c:pt idx="46">
                  <c:v>56683929.662985824</c:v>
                </c:pt>
                <c:pt idx="47">
                  <c:v>57106672.342176944</c:v>
                </c:pt>
                <c:pt idx="48">
                  <c:v>56723536.888806</c:v>
                </c:pt>
                <c:pt idx="49">
                  <c:v>59082548.886334397</c:v>
                </c:pt>
                <c:pt idx="50">
                  <c:v>56004566.360646352</c:v>
                </c:pt>
                <c:pt idx="51">
                  <c:v>57898940.205221377</c:v>
                </c:pt>
                <c:pt idx="52">
                  <c:v>57511207.202270262</c:v>
                </c:pt>
                <c:pt idx="53">
                  <c:v>57698035.628378041</c:v>
                </c:pt>
                <c:pt idx="54">
                  <c:v>58175068.393600218</c:v>
                </c:pt>
                <c:pt idx="55">
                  <c:v>57422754.657866403</c:v>
                </c:pt>
                <c:pt idx="56">
                  <c:v>58083022.597664565</c:v>
                </c:pt>
                <c:pt idx="57">
                  <c:v>56305541.626134194</c:v>
                </c:pt>
                <c:pt idx="58">
                  <c:v>55462375.770946272</c:v>
                </c:pt>
                <c:pt idx="59">
                  <c:v>56218912.082945123</c:v>
                </c:pt>
                <c:pt idx="60">
                  <c:v>56162570.94787401</c:v>
                </c:pt>
                <c:pt idx="61">
                  <c:v>56884519.025234096</c:v>
                </c:pt>
                <c:pt idx="62">
                  <c:v>57395279.268661968</c:v>
                </c:pt>
                <c:pt idx="63">
                  <c:v>55735413.747406907</c:v>
                </c:pt>
                <c:pt idx="64">
                  <c:v>58822898.700001918</c:v>
                </c:pt>
                <c:pt idx="65">
                  <c:v>60065021.478717871</c:v>
                </c:pt>
                <c:pt idx="66">
                  <c:v>61665132.052478395</c:v>
                </c:pt>
                <c:pt idx="67">
                  <c:v>60519473.642283715</c:v>
                </c:pt>
                <c:pt idx="68">
                  <c:v>61826605.044807665</c:v>
                </c:pt>
                <c:pt idx="69">
                  <c:v>62421518.265420653</c:v>
                </c:pt>
                <c:pt idx="70">
                  <c:v>65412950.913395271</c:v>
                </c:pt>
                <c:pt idx="71">
                  <c:v>64520318.51500158</c:v>
                </c:pt>
                <c:pt idx="72">
                  <c:v>64782846.680800594</c:v>
                </c:pt>
                <c:pt idx="73">
                  <c:v>63958093.67677363</c:v>
                </c:pt>
                <c:pt idx="74">
                  <c:v>64898966.209856279</c:v>
                </c:pt>
                <c:pt idx="75">
                  <c:v>62951280.700029939</c:v>
                </c:pt>
                <c:pt idx="76">
                  <c:v>61125552.412203215</c:v>
                </c:pt>
                <c:pt idx="77">
                  <c:v>62037808.781286359</c:v>
                </c:pt>
                <c:pt idx="78">
                  <c:v>62585590.685350895</c:v>
                </c:pt>
                <c:pt idx="79">
                  <c:v>65094664.146310911</c:v>
                </c:pt>
                <c:pt idx="80">
                  <c:v>66481924.412626721</c:v>
                </c:pt>
                <c:pt idx="81">
                  <c:v>66879420.975876294</c:v>
                </c:pt>
                <c:pt idx="82">
                  <c:v>67024066.120659381</c:v>
                </c:pt>
                <c:pt idx="83">
                  <c:v>68982967.592184499</c:v>
                </c:pt>
                <c:pt idx="84">
                  <c:v>70253777.502674103</c:v>
                </c:pt>
                <c:pt idx="85">
                  <c:v>68618508.111161098</c:v>
                </c:pt>
                <c:pt idx="86">
                  <c:v>68418880.595513642</c:v>
                </c:pt>
                <c:pt idx="87">
                  <c:v>70918824.103250593</c:v>
                </c:pt>
                <c:pt idx="88">
                  <c:v>73046999.20438312</c:v>
                </c:pt>
                <c:pt idx="89">
                  <c:v>72988145.555809826</c:v>
                </c:pt>
                <c:pt idx="90">
                  <c:v>69172299.545245931</c:v>
                </c:pt>
                <c:pt idx="91">
                  <c:v>68351362.42514123</c:v>
                </c:pt>
                <c:pt idx="92">
                  <c:v>69115311.463407621</c:v>
                </c:pt>
                <c:pt idx="93">
                  <c:v>70074076.293650046</c:v>
                </c:pt>
                <c:pt idx="94">
                  <c:v>66565401.722777106</c:v>
                </c:pt>
                <c:pt idx="95">
                  <c:v>66329566.672423832</c:v>
                </c:pt>
                <c:pt idx="96">
                  <c:v>61783559.750319935</c:v>
                </c:pt>
                <c:pt idx="97">
                  <c:v>59199047.844417192</c:v>
                </c:pt>
                <c:pt idx="98">
                  <c:v>56670694.271741696</c:v>
                </c:pt>
                <c:pt idx="99">
                  <c:v>60178973.761316359</c:v>
                </c:pt>
                <c:pt idx="100">
                  <c:v>61065451.378204852</c:v>
                </c:pt>
                <c:pt idx="101">
                  <c:v>58593634.302793123</c:v>
                </c:pt>
                <c:pt idx="102">
                  <c:v>59068811.206519328</c:v>
                </c:pt>
                <c:pt idx="103">
                  <c:v>60119624.592072487</c:v>
                </c:pt>
                <c:pt idx="104">
                  <c:v>55380119.407983258</c:v>
                </c:pt>
                <c:pt idx="105">
                  <c:v>46305510.407941788</c:v>
                </c:pt>
                <c:pt idx="106">
                  <c:v>43828609.117668368</c:v>
                </c:pt>
                <c:pt idx="107">
                  <c:v>42381414.200985409</c:v>
                </c:pt>
                <c:pt idx="108">
                  <c:v>39931807.238652214</c:v>
                </c:pt>
                <c:pt idx="109">
                  <c:v>40700233.839893214</c:v>
                </c:pt>
                <c:pt idx="110">
                  <c:v>43140059.541331984</c:v>
                </c:pt>
                <c:pt idx="111">
                  <c:v>44970142.54533796</c:v>
                </c:pt>
                <c:pt idx="112">
                  <c:v>44665839.201557197</c:v>
                </c:pt>
                <c:pt idx="113">
                  <c:v>45112289.930337161</c:v>
                </c:pt>
                <c:pt idx="114">
                  <c:v>46173947.968405254</c:v>
                </c:pt>
                <c:pt idx="115">
                  <c:v>46223148.917616107</c:v>
                </c:pt>
                <c:pt idx="116">
                  <c:v>45469895.872039117</c:v>
                </c:pt>
                <c:pt idx="117">
                  <c:v>45125830.769183159</c:v>
                </c:pt>
                <c:pt idx="118">
                  <c:v>44629868.420731947</c:v>
                </c:pt>
                <c:pt idx="119">
                  <c:v>47908461.936077371</c:v>
                </c:pt>
                <c:pt idx="120">
                  <c:v>45880923.03667587</c:v>
                </c:pt>
                <c:pt idx="121">
                  <c:v>45732911.131396681</c:v>
                </c:pt>
                <c:pt idx="122">
                  <c:v>49321871.385564573</c:v>
                </c:pt>
                <c:pt idx="123">
                  <c:v>49960340.717327096</c:v>
                </c:pt>
                <c:pt idx="124">
                  <c:v>46651196.202877097</c:v>
                </c:pt>
                <c:pt idx="125">
                  <c:v>44170592.348824985</c:v>
                </c:pt>
                <c:pt idx="126">
                  <c:v>44745157.385279082</c:v>
                </c:pt>
                <c:pt idx="127">
                  <c:v>42652174.296094239</c:v>
                </c:pt>
                <c:pt idx="128">
                  <c:v>44007337.425621495</c:v>
                </c:pt>
                <c:pt idx="129">
                  <c:v>43065339.127984397</c:v>
                </c:pt>
                <c:pt idx="130">
                  <c:v>44507157.201410092</c:v>
                </c:pt>
                <c:pt idx="131">
                  <c:v>44176712.097113177</c:v>
                </c:pt>
                <c:pt idx="132">
                  <c:v>45027351.708755456</c:v>
                </c:pt>
                <c:pt idx="133">
                  <c:v>45487365.413002692</c:v>
                </c:pt>
                <c:pt idx="134">
                  <c:v>46071351.487434253</c:v>
                </c:pt>
                <c:pt idx="135">
                  <c:v>45748311.470820732</c:v>
                </c:pt>
                <c:pt idx="136">
                  <c:v>45762682.963075124</c:v>
                </c:pt>
                <c:pt idx="137">
                  <c:v>44558412.990559809</c:v>
                </c:pt>
                <c:pt idx="138">
                  <c:v>42166293.826390363</c:v>
                </c:pt>
                <c:pt idx="139">
                  <c:v>41053587.463741884</c:v>
                </c:pt>
                <c:pt idx="140">
                  <c:v>39793561.002752334</c:v>
                </c:pt>
                <c:pt idx="141">
                  <c:v>42421734.023253798</c:v>
                </c:pt>
                <c:pt idx="142">
                  <c:v>41777340.123471171</c:v>
                </c:pt>
                <c:pt idx="143">
                  <c:v>41715514.483105376</c:v>
                </c:pt>
                <c:pt idx="144">
                  <c:v>42215839.13558238</c:v>
                </c:pt>
                <c:pt idx="145">
                  <c:v>45770728.144075699</c:v>
                </c:pt>
                <c:pt idx="146">
                  <c:v>47095336.336309105</c:v>
                </c:pt>
                <c:pt idx="147">
                  <c:v>45292291.067183234</c:v>
                </c:pt>
                <c:pt idx="148">
                  <c:v>43145026.442415468</c:v>
                </c:pt>
                <c:pt idx="149">
                  <c:v>44640539.791098252</c:v>
                </c:pt>
                <c:pt idx="150">
                  <c:v>44116586.585388929</c:v>
                </c:pt>
                <c:pt idx="151">
                  <c:v>44576375.207922794</c:v>
                </c:pt>
                <c:pt idx="152">
                  <c:v>44712069.919421621</c:v>
                </c:pt>
                <c:pt idx="153">
                  <c:v>45202007.575339466</c:v>
                </c:pt>
                <c:pt idx="154">
                  <c:v>46698857.783771612</c:v>
                </c:pt>
                <c:pt idx="155">
                  <c:v>49117579.678063817</c:v>
                </c:pt>
                <c:pt idx="156">
                  <c:v>52901014.160456784</c:v>
                </c:pt>
                <c:pt idx="157">
                  <c:v>53664193.545482859</c:v>
                </c:pt>
                <c:pt idx="158">
                  <c:v>55473086.055264533</c:v>
                </c:pt>
                <c:pt idx="159">
                  <c:v>58012415.921873719</c:v>
                </c:pt>
                <c:pt idx="160">
                  <c:v>59794807.96868664</c:v>
                </c:pt>
                <c:pt idx="161">
                  <c:v>57944815.088635117</c:v>
                </c:pt>
                <c:pt idx="162">
                  <c:v>58502897.890722826</c:v>
                </c:pt>
                <c:pt idx="163">
                  <c:v>57476629.389509559</c:v>
                </c:pt>
                <c:pt idx="164">
                  <c:v>58485729.866381921</c:v>
                </c:pt>
                <c:pt idx="165">
                  <c:v>59951997.08731252</c:v>
                </c:pt>
                <c:pt idx="166">
                  <c:v>63061211.660795331</c:v>
                </c:pt>
                <c:pt idx="167">
                  <c:v>65278386.66104579</c:v>
                </c:pt>
                <c:pt idx="168">
                  <c:v>62425014.874358095</c:v>
                </c:pt>
                <c:pt idx="169">
                  <c:v>63674497.286635846</c:v>
                </c:pt>
                <c:pt idx="170">
                  <c:v>64560155.432854839</c:v>
                </c:pt>
                <c:pt idx="171">
                  <c:v>64272083.221076898</c:v>
                </c:pt>
                <c:pt idx="172">
                  <c:v>64898180.743630901</c:v>
                </c:pt>
                <c:pt idx="173">
                  <c:v>65075925.034153447</c:v>
                </c:pt>
                <c:pt idx="174">
                  <c:v>65294958.917458437</c:v>
                </c:pt>
                <c:pt idx="175">
                  <c:v>67582195.023220286</c:v>
                </c:pt>
                <c:pt idx="176">
                  <c:v>70272017.284752369</c:v>
                </c:pt>
                <c:pt idx="177">
                  <c:v>73009654.280191317</c:v>
                </c:pt>
                <c:pt idx="178">
                  <c:v>78222508.301171139</c:v>
                </c:pt>
                <c:pt idx="179">
                  <c:v>78665672.947016105</c:v>
                </c:pt>
                <c:pt idx="180">
                  <c:v>76643909.321353108</c:v>
                </c:pt>
                <c:pt idx="181">
                  <c:v>79669531.274221122</c:v>
                </c:pt>
                <c:pt idx="182">
                  <c:v>79428808.795063138</c:v>
                </c:pt>
                <c:pt idx="183">
                  <c:v>78950055.048966318</c:v>
                </c:pt>
                <c:pt idx="184">
                  <c:v>82334666.723106652</c:v>
                </c:pt>
                <c:pt idx="185">
                  <c:v>79830326.176840439</c:v>
                </c:pt>
                <c:pt idx="186">
                  <c:v>81689131.549446121</c:v>
                </c:pt>
                <c:pt idx="187">
                  <c:v>77241179.516960025</c:v>
                </c:pt>
                <c:pt idx="188">
                  <c:v>75475369.261862636</c:v>
                </c:pt>
                <c:pt idx="189">
                  <c:v>78970586.848688051</c:v>
                </c:pt>
                <c:pt idx="190">
                  <c:v>80401122.491197497</c:v>
                </c:pt>
                <c:pt idx="191">
                  <c:v>77638455.643419728</c:v>
                </c:pt>
                <c:pt idx="192">
                  <c:v>76508877.865549177</c:v>
                </c:pt>
                <c:pt idx="193">
                  <c:v>71222427.155803278</c:v>
                </c:pt>
                <c:pt idx="194">
                  <c:v>73699173.281371653</c:v>
                </c:pt>
                <c:pt idx="195">
                  <c:v>69701903.267146185</c:v>
                </c:pt>
                <c:pt idx="196">
                  <c:v>73000385.119030446</c:v>
                </c:pt>
                <c:pt idx="197">
                  <c:v>68599902.236958817</c:v>
                </c:pt>
                <c:pt idx="198">
                  <c:v>69066828.781621486</c:v>
                </c:pt>
                <c:pt idx="199">
                  <c:v>69803237.751968935</c:v>
                </c:pt>
                <c:pt idx="200">
                  <c:v>68178851.270648986</c:v>
                </c:pt>
                <c:pt idx="201">
                  <c:v>69407482.046842813</c:v>
                </c:pt>
                <c:pt idx="202">
                  <c:v>76091799.767026648</c:v>
                </c:pt>
                <c:pt idx="203">
                  <c:v>78330207.368681207</c:v>
                </c:pt>
                <c:pt idx="204">
                  <c:v>76179967.930915087</c:v>
                </c:pt>
                <c:pt idx="205">
                  <c:v>77727733.179304019</c:v>
                </c:pt>
                <c:pt idx="206">
                  <c:v>76607779.126493797</c:v>
                </c:pt>
                <c:pt idx="207">
                  <c:v>77200944.872239932</c:v>
                </c:pt>
                <c:pt idx="208">
                  <c:v>77295376.5877745</c:v>
                </c:pt>
                <c:pt idx="209">
                  <c:v>78417438.233568162</c:v>
                </c:pt>
                <c:pt idx="210">
                  <c:v>77708466.763099164</c:v>
                </c:pt>
                <c:pt idx="211">
                  <c:v>77770154.971469998</c:v>
                </c:pt>
                <c:pt idx="212">
                  <c:v>79976466.926735193</c:v>
                </c:pt>
                <c:pt idx="213">
                  <c:v>81560266.963484347</c:v>
                </c:pt>
                <c:pt idx="214">
                  <c:v>81757372.960858941</c:v>
                </c:pt>
                <c:pt idx="215">
                  <c:v>82309357.840256244</c:v>
                </c:pt>
                <c:pt idx="216">
                  <c:v>81406850.704962105</c:v>
                </c:pt>
                <c:pt idx="217">
                  <c:v>77469361.799032301</c:v>
                </c:pt>
                <c:pt idx="218">
                  <c:v>76238441.897696689</c:v>
                </c:pt>
                <c:pt idx="219">
                  <c:v>78099819.850799173</c:v>
                </c:pt>
                <c:pt idx="220">
                  <c:v>78741579.432295024</c:v>
                </c:pt>
                <c:pt idx="221">
                  <c:v>80077516.49762997</c:v>
                </c:pt>
                <c:pt idx="222">
                  <c:v>82261720.498427659</c:v>
                </c:pt>
                <c:pt idx="223">
                  <c:v>83036849.002675742</c:v>
                </c:pt>
                <c:pt idx="224">
                  <c:v>84794628.406558633</c:v>
                </c:pt>
                <c:pt idx="225">
                  <c:v>80823687.976539314</c:v>
                </c:pt>
                <c:pt idx="226">
                  <c:v>82072645.269002512</c:v>
                </c:pt>
                <c:pt idx="227">
                  <c:v>76201697.18772313</c:v>
                </c:pt>
                <c:pt idx="228">
                  <c:v>78957941.304414004</c:v>
                </c:pt>
                <c:pt idx="229">
                  <c:v>81844351.762156963</c:v>
                </c:pt>
                <c:pt idx="230">
                  <c:v>82828234.573294282</c:v>
                </c:pt>
                <c:pt idx="231">
                  <c:v>84750303.77977483</c:v>
                </c:pt>
                <c:pt idx="232">
                  <c:v>80268333.061175853</c:v>
                </c:pt>
                <c:pt idx="233">
                  <c:v>83107339.931255847</c:v>
                </c:pt>
                <c:pt idx="234">
                  <c:v>84264063.935833439</c:v>
                </c:pt>
                <c:pt idx="235">
                  <c:v>82580315.8829</c:v>
                </c:pt>
                <c:pt idx="236">
                  <c:v>84317393.107047662</c:v>
                </c:pt>
                <c:pt idx="237">
                  <c:v>85125900.224805698</c:v>
                </c:pt>
                <c:pt idx="238">
                  <c:v>87644328.715827614</c:v>
                </c:pt>
                <c:pt idx="239">
                  <c:v>88005581.723514959</c:v>
                </c:pt>
                <c:pt idx="240">
                  <c:v>88447033.715686858</c:v>
                </c:pt>
                <c:pt idx="241">
                  <c:v>85157768.745065555</c:v>
                </c:pt>
                <c:pt idx="242">
                  <c:v>79050073.939459071</c:v>
                </c:pt>
                <c:pt idx="243">
                  <c:v>84335632.073280185</c:v>
                </c:pt>
                <c:pt idx="244">
                  <c:v>86824710.541245177</c:v>
                </c:pt>
                <c:pt idx="245">
                  <c:v>87884137.012784094</c:v>
                </c:pt>
                <c:pt idx="246">
                  <c:v>89097603.251692712</c:v>
                </c:pt>
                <c:pt idx="247">
                  <c:v>91748789.69707267</c:v>
                </c:pt>
                <c:pt idx="248">
                  <c:v>89406714.472502649</c:v>
                </c:pt>
                <c:pt idx="249">
                  <c:v>87142221.592644066</c:v>
                </c:pt>
                <c:pt idx="250">
                  <c:v>91812679.038215563</c:v>
                </c:pt>
                <c:pt idx="251">
                  <c:v>92515934.855490685</c:v>
                </c:pt>
                <c:pt idx="252">
                  <c:v>92796530.128726959</c:v>
                </c:pt>
                <c:pt idx="253">
                  <c:v>94901379.908446431</c:v>
                </c:pt>
                <c:pt idx="254">
                  <c:v>99912900.508469835</c:v>
                </c:pt>
                <c:pt idx="255">
                  <c:v>101443499.75843449</c:v>
                </c:pt>
                <c:pt idx="256">
                  <c:v>102015386.23568876</c:v>
                </c:pt>
                <c:pt idx="257">
                  <c:v>104839433.40810144</c:v>
                </c:pt>
                <c:pt idx="258">
                  <c:v>105126636.20222385</c:v>
                </c:pt>
                <c:pt idx="259">
                  <c:v>106735838.27316836</c:v>
                </c:pt>
                <c:pt idx="260">
                  <c:v>104770825.9995597</c:v>
                </c:pt>
                <c:pt idx="261">
                  <c:v>110886795.89543043</c:v>
                </c:pt>
                <c:pt idx="262">
                  <c:v>109622225.11307666</c:v>
                </c:pt>
                <c:pt idx="263">
                  <c:v>113667914.54926549</c:v>
                </c:pt>
                <c:pt idx="264">
                  <c:v>109321516.85646276</c:v>
                </c:pt>
                <c:pt idx="265">
                  <c:v>106772678.72581831</c:v>
                </c:pt>
                <c:pt idx="266">
                  <c:v>113293951.2539106</c:v>
                </c:pt>
                <c:pt idx="267">
                  <c:v>113136685.39578818</c:v>
                </c:pt>
                <c:pt idx="268">
                  <c:v>112398831.09479582</c:v>
                </c:pt>
                <c:pt idx="269">
                  <c:v>112533858.23772569</c:v>
                </c:pt>
                <c:pt idx="270">
                  <c:v>116668016.71770413</c:v>
                </c:pt>
                <c:pt idx="271">
                  <c:v>117320776.48338799</c:v>
                </c:pt>
                <c:pt idx="272">
                  <c:v>113741177.41002437</c:v>
                </c:pt>
                <c:pt idx="273">
                  <c:v>120626312.8401532</c:v>
                </c:pt>
                <c:pt idx="274">
                  <c:v>116950494.06804556</c:v>
                </c:pt>
                <c:pt idx="275">
                  <c:v>107436708.40628141</c:v>
                </c:pt>
                <c:pt idx="276">
                  <c:v>111389784.34888172</c:v>
                </c:pt>
                <c:pt idx="277">
                  <c:v>113491076.23841031</c:v>
                </c:pt>
                <c:pt idx="278">
                  <c:v>113886045.62719509</c:v>
                </c:pt>
                <c:pt idx="279">
                  <c:v>117945726.09195609</c:v>
                </c:pt>
                <c:pt idx="280">
                  <c:v>119999540.2032038</c:v>
                </c:pt>
                <c:pt idx="281">
                  <c:v>127972779.34361066</c:v>
                </c:pt>
                <c:pt idx="282">
                  <c:v>127946597.82025865</c:v>
                </c:pt>
                <c:pt idx="283">
                  <c:v>129209460.95247431</c:v>
                </c:pt>
                <c:pt idx="284">
                  <c:v>127555007.14913823</c:v>
                </c:pt>
                <c:pt idx="285">
                  <c:v>126952497.76201379</c:v>
                </c:pt>
                <c:pt idx="286">
                  <c:v>132312168.21482627</c:v>
                </c:pt>
                <c:pt idx="287">
                  <c:v>131017624.46844839</c:v>
                </c:pt>
                <c:pt idx="288">
                  <c:v>137182113.22293556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F6-428C-8E65-EB4275FCACE8}"/>
            </c:ext>
          </c:extLst>
        </c:ser>
        <c:ser>
          <c:idx val="1"/>
          <c:order val="3"/>
          <c:tx>
            <c:strRef>
              <c:f>'資産 (2000～)'!$J$2</c:f>
              <c:strCache>
                <c:ptCount val="1"/>
                <c:pt idx="0">
                  <c:v>株式25債券75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 (2000～)'!$J$3:$J$291</c:f>
              <c:numCache>
                <c:formatCode>#,##0_ ;[Red]\-#,##0\ </c:formatCode>
                <c:ptCount val="289"/>
                <c:pt idx="0">
                  <c:v>60000000</c:v>
                </c:pt>
                <c:pt idx="1">
                  <c:v>61700780.724824004</c:v>
                </c:pt>
                <c:pt idx="2">
                  <c:v>60966557.333564758</c:v>
                </c:pt>
                <c:pt idx="3">
                  <c:v>61623609.858168907</c:v>
                </c:pt>
                <c:pt idx="4">
                  <c:v>60791570.172355421</c:v>
                </c:pt>
                <c:pt idx="5">
                  <c:v>61060539.39202147</c:v>
                </c:pt>
                <c:pt idx="6">
                  <c:v>62883993.012467436</c:v>
                </c:pt>
                <c:pt idx="7">
                  <c:v>62797311.004006311</c:v>
                </c:pt>
                <c:pt idx="8">
                  <c:v>62887323.067845479</c:v>
                </c:pt>
                <c:pt idx="9">
                  <c:v>63417669.063267179</c:v>
                </c:pt>
                <c:pt idx="10">
                  <c:v>63577367.946726881</c:v>
                </c:pt>
                <c:pt idx="11">
                  <c:v>66713392.052818134</c:v>
                </c:pt>
                <c:pt idx="12">
                  <c:v>69197082.708424702</c:v>
                </c:pt>
                <c:pt idx="13">
                  <c:v>68309765.245828271</c:v>
                </c:pt>
                <c:pt idx="14">
                  <c:v>72449695.578312859</c:v>
                </c:pt>
                <c:pt idx="15">
                  <c:v>71857813.802737787</c:v>
                </c:pt>
                <c:pt idx="16">
                  <c:v>69600004.738067791</c:v>
                </c:pt>
                <c:pt idx="17">
                  <c:v>72248837.241104618</c:v>
                </c:pt>
                <c:pt idx="18">
                  <c:v>73311878.497257203</c:v>
                </c:pt>
                <c:pt idx="19">
                  <c:v>68966612.917362645</c:v>
                </c:pt>
                <c:pt idx="20">
                  <c:v>68396031.54125838</c:v>
                </c:pt>
                <c:pt idx="21">
                  <c:v>71318188.668551072</c:v>
                </c:pt>
                <c:pt idx="22">
                  <c:v>72324119.243734851</c:v>
                </c:pt>
                <c:pt idx="23">
                  <c:v>76747270.495525986</c:v>
                </c:pt>
                <c:pt idx="24">
                  <c:v>78509276.814673886</c:v>
                </c:pt>
                <c:pt idx="25">
                  <c:v>77683606.5338756</c:v>
                </c:pt>
                <c:pt idx="26">
                  <c:v>76907806.768265218</c:v>
                </c:pt>
                <c:pt idx="27">
                  <c:v>74222885.689562291</c:v>
                </c:pt>
                <c:pt idx="28">
                  <c:v>71789427.168456391</c:v>
                </c:pt>
                <c:pt idx="29">
                  <c:v>68185698.280731857</c:v>
                </c:pt>
                <c:pt idx="30">
                  <c:v>67369847.72899802</c:v>
                </c:pt>
                <c:pt idx="31">
                  <c:v>67363228.116402134</c:v>
                </c:pt>
                <c:pt idx="32">
                  <c:v>67994974.489389196</c:v>
                </c:pt>
                <c:pt idx="33">
                  <c:v>69514262.294800654</c:v>
                </c:pt>
                <c:pt idx="34">
                  <c:v>70317514.711012006</c:v>
                </c:pt>
                <c:pt idx="35">
                  <c:v>67921661.663348913</c:v>
                </c:pt>
                <c:pt idx="36">
                  <c:v>68094893.612008274</c:v>
                </c:pt>
                <c:pt idx="37">
                  <c:v>67322828.720328942</c:v>
                </c:pt>
                <c:pt idx="38">
                  <c:v>67190301.421344489</c:v>
                </c:pt>
                <c:pt idx="39">
                  <c:v>69304130.115369543</c:v>
                </c:pt>
                <c:pt idx="40">
                  <c:v>71237497.56802997</c:v>
                </c:pt>
                <c:pt idx="41">
                  <c:v>71409898.597981587</c:v>
                </c:pt>
                <c:pt idx="42">
                  <c:v>70226298.590804994</c:v>
                </c:pt>
                <c:pt idx="43">
                  <c:v>68536694.382165864</c:v>
                </c:pt>
                <c:pt idx="44">
                  <c:v>66288757.518117346</c:v>
                </c:pt>
                <c:pt idx="45">
                  <c:v>65646366.793591119</c:v>
                </c:pt>
                <c:pt idx="46">
                  <c:v>65504877.827951223</c:v>
                </c:pt>
                <c:pt idx="47">
                  <c:v>65346010.584721722</c:v>
                </c:pt>
                <c:pt idx="48">
                  <c:v>64770746.105954237</c:v>
                </c:pt>
                <c:pt idx="49">
                  <c:v>67441409.996614292</c:v>
                </c:pt>
                <c:pt idx="50">
                  <c:v>64319723.287010975</c:v>
                </c:pt>
                <c:pt idx="51">
                  <c:v>66349278.145809546</c:v>
                </c:pt>
                <c:pt idx="52">
                  <c:v>65642473.514172904</c:v>
                </c:pt>
                <c:pt idx="53">
                  <c:v>65658858.492172509</c:v>
                </c:pt>
                <c:pt idx="54">
                  <c:v>66952008.944566667</c:v>
                </c:pt>
                <c:pt idx="55">
                  <c:v>66362666.121041454</c:v>
                </c:pt>
                <c:pt idx="56">
                  <c:v>67021120.247070551</c:v>
                </c:pt>
                <c:pt idx="57">
                  <c:v>64889859.195803881</c:v>
                </c:pt>
                <c:pt idx="58">
                  <c:v>63184226.655732974</c:v>
                </c:pt>
                <c:pt idx="59">
                  <c:v>63683448.001214847</c:v>
                </c:pt>
                <c:pt idx="60">
                  <c:v>64139995.800437704</c:v>
                </c:pt>
                <c:pt idx="61">
                  <c:v>64556975.765117727</c:v>
                </c:pt>
                <c:pt idx="62">
                  <c:v>65371376.917087123</c:v>
                </c:pt>
                <c:pt idx="63">
                  <c:v>64027706.092471138</c:v>
                </c:pt>
                <c:pt idx="64">
                  <c:v>67255726.983987719</c:v>
                </c:pt>
                <c:pt idx="65">
                  <c:v>68773836.032101184</c:v>
                </c:pt>
                <c:pt idx="66">
                  <c:v>69826679.16824761</c:v>
                </c:pt>
                <c:pt idx="67">
                  <c:v>68932194.163774908</c:v>
                </c:pt>
                <c:pt idx="68">
                  <c:v>70123555.237116173</c:v>
                </c:pt>
                <c:pt idx="69">
                  <c:v>70982569.810107321</c:v>
                </c:pt>
                <c:pt idx="70">
                  <c:v>73801588.007406458</c:v>
                </c:pt>
                <c:pt idx="71">
                  <c:v>72986487.471851438</c:v>
                </c:pt>
                <c:pt idx="72">
                  <c:v>72830495.817567736</c:v>
                </c:pt>
                <c:pt idx="73">
                  <c:v>71939014.577450633</c:v>
                </c:pt>
                <c:pt idx="74">
                  <c:v>72615275.951081738</c:v>
                </c:pt>
                <c:pt idx="75">
                  <c:v>70192190.304945067</c:v>
                </c:pt>
                <c:pt idx="76">
                  <c:v>68660381.252506658</c:v>
                </c:pt>
                <c:pt idx="77">
                  <c:v>69723122.075549453</c:v>
                </c:pt>
                <c:pt idx="78">
                  <c:v>70491915.009608358</c:v>
                </c:pt>
                <c:pt idx="79">
                  <c:v>73190215.3446877</c:v>
                </c:pt>
                <c:pt idx="80">
                  <c:v>74461935.056755796</c:v>
                </c:pt>
                <c:pt idx="81">
                  <c:v>74452763.908995688</c:v>
                </c:pt>
                <c:pt idx="82">
                  <c:v>74499727.215650454</c:v>
                </c:pt>
                <c:pt idx="83">
                  <c:v>76319757.452540487</c:v>
                </c:pt>
                <c:pt idx="84">
                  <c:v>77446521.791298002</c:v>
                </c:pt>
                <c:pt idx="85">
                  <c:v>76329138.812622339</c:v>
                </c:pt>
                <c:pt idx="86">
                  <c:v>75917851.97124967</c:v>
                </c:pt>
                <c:pt idx="87">
                  <c:v>77964786.566915065</c:v>
                </c:pt>
                <c:pt idx="88">
                  <c:v>79480635.888529643</c:v>
                </c:pt>
                <c:pt idx="89">
                  <c:v>79708885.616452441</c:v>
                </c:pt>
                <c:pt idx="90">
                  <c:v>76313877.213397011</c:v>
                </c:pt>
                <c:pt idx="91">
                  <c:v>75377873.87926349</c:v>
                </c:pt>
                <c:pt idx="92">
                  <c:v>75683697.609787226</c:v>
                </c:pt>
                <c:pt idx="93">
                  <c:v>76621013.293667167</c:v>
                </c:pt>
                <c:pt idx="94">
                  <c:v>73907615.009543911</c:v>
                </c:pt>
                <c:pt idx="95">
                  <c:v>73848173.614943296</c:v>
                </c:pt>
                <c:pt idx="96">
                  <c:v>70163392.099025235</c:v>
                </c:pt>
                <c:pt idx="97">
                  <c:v>67835681.482537687</c:v>
                </c:pt>
                <c:pt idx="98">
                  <c:v>65093656.279686578</c:v>
                </c:pt>
                <c:pt idx="99">
                  <c:v>68292514.759027585</c:v>
                </c:pt>
                <c:pt idx="100">
                  <c:v>68973855.802914143</c:v>
                </c:pt>
                <c:pt idx="101">
                  <c:v>67655643.922600374</c:v>
                </c:pt>
                <c:pt idx="102">
                  <c:v>68365731.480251074</c:v>
                </c:pt>
                <c:pt idx="103">
                  <c:v>69527604.907138482</c:v>
                </c:pt>
                <c:pt idx="104">
                  <c:v>65359474.651252069</c:v>
                </c:pt>
                <c:pt idx="105">
                  <c:v>56876115.656216949</c:v>
                </c:pt>
                <c:pt idx="106">
                  <c:v>55317781.642818421</c:v>
                </c:pt>
                <c:pt idx="107">
                  <c:v>53893555.339375108</c:v>
                </c:pt>
                <c:pt idx="108">
                  <c:v>51842702.425611913</c:v>
                </c:pt>
                <c:pt idx="109">
                  <c:v>54342924.574095741</c:v>
                </c:pt>
                <c:pt idx="110">
                  <c:v>56652950.060888939</c:v>
                </c:pt>
                <c:pt idx="111">
                  <c:v>57834992.046707168</c:v>
                </c:pt>
                <c:pt idx="112">
                  <c:v>56820162.002933085</c:v>
                </c:pt>
                <c:pt idx="113">
                  <c:v>57495672.032726832</c:v>
                </c:pt>
                <c:pt idx="114">
                  <c:v>58063004.785466567</c:v>
                </c:pt>
                <c:pt idx="115">
                  <c:v>57809117.489752084</c:v>
                </c:pt>
                <c:pt idx="116">
                  <c:v>56543259.344672687</c:v>
                </c:pt>
                <c:pt idx="117">
                  <c:v>56497717.606391475</c:v>
                </c:pt>
                <c:pt idx="118">
                  <c:v>55290397.641466349</c:v>
                </c:pt>
                <c:pt idx="119">
                  <c:v>58880153.4640861</c:v>
                </c:pt>
                <c:pt idx="120">
                  <c:v>57167275.5351936</c:v>
                </c:pt>
                <c:pt idx="121">
                  <c:v>56648934.208673172</c:v>
                </c:pt>
                <c:pt idx="122">
                  <c:v>60225083.65248134</c:v>
                </c:pt>
                <c:pt idx="123">
                  <c:v>60967641.423321292</c:v>
                </c:pt>
                <c:pt idx="124">
                  <c:v>58281829.259554975</c:v>
                </c:pt>
                <c:pt idx="125">
                  <c:v>56193026.020803772</c:v>
                </c:pt>
                <c:pt idx="126">
                  <c:v>56162371.782456115</c:v>
                </c:pt>
                <c:pt idx="127">
                  <c:v>54379169.80826468</c:v>
                </c:pt>
                <c:pt idx="128">
                  <c:v>54973155.963233002</c:v>
                </c:pt>
                <c:pt idx="129">
                  <c:v>53389726.421769455</c:v>
                </c:pt>
                <c:pt idx="130">
                  <c:v>55143535.086617529</c:v>
                </c:pt>
                <c:pt idx="131">
                  <c:v>53744136.596661247</c:v>
                </c:pt>
                <c:pt idx="132">
                  <c:v>54516115.364239804</c:v>
                </c:pt>
                <c:pt idx="133">
                  <c:v>54683975.241265364</c:v>
                </c:pt>
                <c:pt idx="134">
                  <c:v>55428620.29882545</c:v>
                </c:pt>
                <c:pt idx="135">
                  <c:v>54851589.493852846</c:v>
                </c:pt>
                <c:pt idx="136">
                  <c:v>55244071.395057045</c:v>
                </c:pt>
                <c:pt idx="137">
                  <c:v>54019185.700737119</c:v>
                </c:pt>
                <c:pt idx="138">
                  <c:v>51627507.26554203</c:v>
                </c:pt>
                <c:pt idx="139">
                  <c:v>51198108.819477849</c:v>
                </c:pt>
                <c:pt idx="140">
                  <c:v>50674850.02319707</c:v>
                </c:pt>
                <c:pt idx="141">
                  <c:v>52684744.201729119</c:v>
                </c:pt>
                <c:pt idx="142">
                  <c:v>51950341.646224715</c:v>
                </c:pt>
                <c:pt idx="143">
                  <c:v>51931986.198119119</c:v>
                </c:pt>
                <c:pt idx="144">
                  <c:v>52140570.5631129</c:v>
                </c:pt>
                <c:pt idx="145">
                  <c:v>55974148.945626341</c:v>
                </c:pt>
                <c:pt idx="146">
                  <c:v>57091073.450304255</c:v>
                </c:pt>
                <c:pt idx="147">
                  <c:v>55186563.196108952</c:v>
                </c:pt>
                <c:pt idx="148">
                  <c:v>53550843.231838539</c:v>
                </c:pt>
                <c:pt idx="149">
                  <c:v>54899023.453492753</c:v>
                </c:pt>
                <c:pt idx="150">
                  <c:v>54299340.771236002</c:v>
                </c:pt>
                <c:pt idx="151">
                  <c:v>54613547.556707062</c:v>
                </c:pt>
                <c:pt idx="152">
                  <c:v>54492787.837993115</c:v>
                </c:pt>
                <c:pt idx="153">
                  <c:v>55418643.582695022</c:v>
                </c:pt>
                <c:pt idx="154">
                  <c:v>57238560.642341703</c:v>
                </c:pt>
                <c:pt idx="155">
                  <c:v>60089671.199462511</c:v>
                </c:pt>
                <c:pt idx="156">
                  <c:v>63829065.742781766</c:v>
                </c:pt>
                <c:pt idx="157">
                  <c:v>64653362.785882518</c:v>
                </c:pt>
                <c:pt idx="158">
                  <c:v>66269720.845226832</c:v>
                </c:pt>
                <c:pt idx="159">
                  <c:v>69185459.573208526</c:v>
                </c:pt>
                <c:pt idx="160">
                  <c:v>70614160.778822333</c:v>
                </c:pt>
                <c:pt idx="161">
                  <c:v>68430075.654202834</c:v>
                </c:pt>
                <c:pt idx="162">
                  <c:v>68288952.473793</c:v>
                </c:pt>
                <c:pt idx="163">
                  <c:v>67532844.145886987</c:v>
                </c:pt>
                <c:pt idx="164">
                  <c:v>68383668.322881639</c:v>
                </c:pt>
                <c:pt idx="165">
                  <c:v>69483373.945040345</c:v>
                </c:pt>
                <c:pt idx="166">
                  <c:v>72499763.576908588</c:v>
                </c:pt>
                <c:pt idx="167">
                  <c:v>74501577.504020914</c:v>
                </c:pt>
                <c:pt idx="168">
                  <c:v>72163955.701380268</c:v>
                </c:pt>
                <c:pt idx="169">
                  <c:v>72911839.953132719</c:v>
                </c:pt>
                <c:pt idx="170">
                  <c:v>73768253.028126836</c:v>
                </c:pt>
                <c:pt idx="171">
                  <c:v>73486751.133430377</c:v>
                </c:pt>
                <c:pt idx="172">
                  <c:v>74010154.728340447</c:v>
                </c:pt>
                <c:pt idx="173">
                  <c:v>73870060.424644545</c:v>
                </c:pt>
                <c:pt idx="174">
                  <c:v>74357165.111762777</c:v>
                </c:pt>
                <c:pt idx="175">
                  <c:v>76444578.832965001</c:v>
                </c:pt>
                <c:pt idx="176">
                  <c:v>79658957.896568164</c:v>
                </c:pt>
                <c:pt idx="177">
                  <c:v>82491287.140732601</c:v>
                </c:pt>
                <c:pt idx="178">
                  <c:v>87975869.78926599</c:v>
                </c:pt>
                <c:pt idx="179">
                  <c:v>88575900.87216492</c:v>
                </c:pt>
                <c:pt idx="180">
                  <c:v>87432574.572911978</c:v>
                </c:pt>
                <c:pt idx="181">
                  <c:v>89424714.502808467</c:v>
                </c:pt>
                <c:pt idx="182">
                  <c:v>89638696.708397403</c:v>
                </c:pt>
                <c:pt idx="183">
                  <c:v>88830622.887745455</c:v>
                </c:pt>
                <c:pt idx="184">
                  <c:v>92311239.5486608</c:v>
                </c:pt>
                <c:pt idx="185">
                  <c:v>89720237.358259246</c:v>
                </c:pt>
                <c:pt idx="186">
                  <c:v>91516431.374241352</c:v>
                </c:pt>
                <c:pt idx="187">
                  <c:v>87875577.182858631</c:v>
                </c:pt>
                <c:pt idx="188">
                  <c:v>86578495.732996956</c:v>
                </c:pt>
                <c:pt idx="189">
                  <c:v>88783473.049845919</c:v>
                </c:pt>
                <c:pt idx="190">
                  <c:v>90289397.793801427</c:v>
                </c:pt>
                <c:pt idx="191">
                  <c:v>87488254.753103614</c:v>
                </c:pt>
                <c:pt idx="192">
                  <c:v>87635437.381998092</c:v>
                </c:pt>
                <c:pt idx="193">
                  <c:v>81781493.878552422</c:v>
                </c:pt>
                <c:pt idx="194">
                  <c:v>83456713.325938135</c:v>
                </c:pt>
                <c:pt idx="195">
                  <c:v>78955970.222419977</c:v>
                </c:pt>
                <c:pt idx="196">
                  <c:v>82355304.748878717</c:v>
                </c:pt>
                <c:pt idx="197">
                  <c:v>77711847.36861217</c:v>
                </c:pt>
                <c:pt idx="198">
                  <c:v>77680819.469027743</c:v>
                </c:pt>
                <c:pt idx="199">
                  <c:v>78483896.513987169</c:v>
                </c:pt>
                <c:pt idx="200">
                  <c:v>76667463.527405754</c:v>
                </c:pt>
                <c:pt idx="201">
                  <c:v>78283951.240579441</c:v>
                </c:pt>
                <c:pt idx="202">
                  <c:v>84551866.716222033</c:v>
                </c:pt>
                <c:pt idx="203">
                  <c:v>86665119.031606689</c:v>
                </c:pt>
                <c:pt idx="204">
                  <c:v>83951859.789018661</c:v>
                </c:pt>
                <c:pt idx="205">
                  <c:v>84985791.115965933</c:v>
                </c:pt>
                <c:pt idx="206">
                  <c:v>83744431.818883047</c:v>
                </c:pt>
                <c:pt idx="207">
                  <c:v>84357993.745179191</c:v>
                </c:pt>
                <c:pt idx="208">
                  <c:v>84346155.631414086</c:v>
                </c:pt>
                <c:pt idx="209">
                  <c:v>85433834.070150703</c:v>
                </c:pt>
                <c:pt idx="210">
                  <c:v>84338554.128852531</c:v>
                </c:pt>
                <c:pt idx="211">
                  <c:v>84546713.454112828</c:v>
                </c:pt>
                <c:pt idx="212">
                  <c:v>86413833.990689993</c:v>
                </c:pt>
                <c:pt idx="213">
                  <c:v>87644579.096477926</c:v>
                </c:pt>
                <c:pt idx="214">
                  <c:v>87177936.566984579</c:v>
                </c:pt>
                <c:pt idx="215">
                  <c:v>87637307.585453093</c:v>
                </c:pt>
                <c:pt idx="216">
                  <c:v>85245677.676437005</c:v>
                </c:pt>
                <c:pt idx="217">
                  <c:v>81686066.874973968</c:v>
                </c:pt>
                <c:pt idx="218">
                  <c:v>81046498.880028993</c:v>
                </c:pt>
                <c:pt idx="219">
                  <c:v>82802813.141246468</c:v>
                </c:pt>
                <c:pt idx="220">
                  <c:v>83146104.743982479</c:v>
                </c:pt>
                <c:pt idx="221">
                  <c:v>84411843.326582968</c:v>
                </c:pt>
                <c:pt idx="222">
                  <c:v>85936323.66975835</c:v>
                </c:pt>
                <c:pt idx="223">
                  <c:v>86197457.282284692</c:v>
                </c:pt>
                <c:pt idx="224">
                  <c:v>87762075.778887376</c:v>
                </c:pt>
                <c:pt idx="225">
                  <c:v>84976701.965935737</c:v>
                </c:pt>
                <c:pt idx="226">
                  <c:v>85992516.417509079</c:v>
                </c:pt>
                <c:pt idx="227">
                  <c:v>82106428.774440214</c:v>
                </c:pt>
                <c:pt idx="228">
                  <c:v>83673879.173804983</c:v>
                </c:pt>
                <c:pt idx="229">
                  <c:v>86045134.242765889</c:v>
                </c:pt>
                <c:pt idx="230">
                  <c:v>87084838.477437958</c:v>
                </c:pt>
                <c:pt idx="231">
                  <c:v>88235537.119402468</c:v>
                </c:pt>
                <c:pt idx="232">
                  <c:v>85320157.988034546</c:v>
                </c:pt>
                <c:pt idx="233">
                  <c:v>87119316.81909588</c:v>
                </c:pt>
                <c:pt idx="234">
                  <c:v>88074316.727437273</c:v>
                </c:pt>
                <c:pt idx="235">
                  <c:v>87222140.253315896</c:v>
                </c:pt>
                <c:pt idx="236">
                  <c:v>88535262.568863094</c:v>
                </c:pt>
                <c:pt idx="237">
                  <c:v>88981646.133291095</c:v>
                </c:pt>
                <c:pt idx="238">
                  <c:v>90793038.586603418</c:v>
                </c:pt>
                <c:pt idx="239">
                  <c:v>90479316.069684938</c:v>
                </c:pt>
                <c:pt idx="240">
                  <c:v>91382045.652411208</c:v>
                </c:pt>
                <c:pt idx="241">
                  <c:v>90275536.729656115</c:v>
                </c:pt>
                <c:pt idx="242">
                  <c:v>86454248.335927248</c:v>
                </c:pt>
                <c:pt idx="243">
                  <c:v>89875100.544939592</c:v>
                </c:pt>
                <c:pt idx="244">
                  <c:v>91569830.52003856</c:v>
                </c:pt>
                <c:pt idx="245">
                  <c:v>92386641.639924645</c:v>
                </c:pt>
                <c:pt idx="246">
                  <c:v>92733267.468904808</c:v>
                </c:pt>
                <c:pt idx="247">
                  <c:v>93647043.206243843</c:v>
                </c:pt>
                <c:pt idx="248">
                  <c:v>92133785.33872591</c:v>
                </c:pt>
                <c:pt idx="249">
                  <c:v>90312076.965917766</c:v>
                </c:pt>
                <c:pt idx="250">
                  <c:v>92917715.221202567</c:v>
                </c:pt>
                <c:pt idx="251">
                  <c:v>92779204.635597795</c:v>
                </c:pt>
                <c:pt idx="252">
                  <c:v>93129994.699844003</c:v>
                </c:pt>
                <c:pt idx="253">
                  <c:v>94247200.706799835</c:v>
                </c:pt>
                <c:pt idx="254">
                  <c:v>97845382.451645121</c:v>
                </c:pt>
                <c:pt idx="255">
                  <c:v>98242306.58775799</c:v>
                </c:pt>
                <c:pt idx="256">
                  <c:v>98698304.111077189</c:v>
                </c:pt>
                <c:pt idx="257">
                  <c:v>101015600.17225255</c:v>
                </c:pt>
                <c:pt idx="258">
                  <c:v>100971549.86434928</c:v>
                </c:pt>
                <c:pt idx="259">
                  <c:v>101691291.67574091</c:v>
                </c:pt>
                <c:pt idx="260">
                  <c:v>100782881.35432529</c:v>
                </c:pt>
                <c:pt idx="261">
                  <c:v>104842761.4944308</c:v>
                </c:pt>
                <c:pt idx="262">
                  <c:v>103893448.24073261</c:v>
                </c:pt>
                <c:pt idx="263">
                  <c:v>106465577.90863904</c:v>
                </c:pt>
                <c:pt idx="264">
                  <c:v>103185928.49188182</c:v>
                </c:pt>
                <c:pt idx="265">
                  <c:v>101253047.58475648</c:v>
                </c:pt>
                <c:pt idx="266">
                  <c:v>105688377.68081437</c:v>
                </c:pt>
                <c:pt idx="267">
                  <c:v>106917010.91166712</c:v>
                </c:pt>
                <c:pt idx="268">
                  <c:v>106330926.99286182</c:v>
                </c:pt>
                <c:pt idx="269">
                  <c:v>108322462.058769</c:v>
                </c:pt>
                <c:pt idx="270">
                  <c:v>110493500.74029954</c:v>
                </c:pt>
                <c:pt idx="271">
                  <c:v>111462209.9745784</c:v>
                </c:pt>
                <c:pt idx="272">
                  <c:v>109470503.63130397</c:v>
                </c:pt>
                <c:pt idx="273">
                  <c:v>113449075.37515967</c:v>
                </c:pt>
                <c:pt idx="274">
                  <c:v>109477012.6585449</c:v>
                </c:pt>
                <c:pt idx="275">
                  <c:v>101938994.17062756</c:v>
                </c:pt>
                <c:pt idx="276">
                  <c:v>104868641.13640052</c:v>
                </c:pt>
                <c:pt idx="277">
                  <c:v>106795258.15307146</c:v>
                </c:pt>
                <c:pt idx="278">
                  <c:v>106860585.98649569</c:v>
                </c:pt>
                <c:pt idx="279">
                  <c:v>110395778.56336108</c:v>
                </c:pt>
                <c:pt idx="280">
                  <c:v>111875368.86036102</c:v>
                </c:pt>
                <c:pt idx="281">
                  <c:v>117277794.40802822</c:v>
                </c:pt>
                <c:pt idx="282">
                  <c:v>116288487.92310365</c:v>
                </c:pt>
                <c:pt idx="283">
                  <c:v>117701564.71222955</c:v>
                </c:pt>
                <c:pt idx="284">
                  <c:v>116848976.3300551</c:v>
                </c:pt>
                <c:pt idx="285">
                  <c:v>116435890.27540423</c:v>
                </c:pt>
                <c:pt idx="286">
                  <c:v>120025532.66658895</c:v>
                </c:pt>
                <c:pt idx="287">
                  <c:v>118628387.75967552</c:v>
                </c:pt>
                <c:pt idx="288">
                  <c:v>123587273.78183748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F6-428C-8E65-EB4275FCACE8}"/>
            </c:ext>
          </c:extLst>
        </c:ser>
        <c:ser>
          <c:idx val="3"/>
          <c:order val="4"/>
          <c:tx>
            <c:strRef>
              <c:f>'資産 (2000～)'!$K$2</c:f>
              <c:strCache>
                <c:ptCount val="1"/>
                <c:pt idx="0">
                  <c:v>債券100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 (2000～)'!$A$3:$A$291</c:f>
              <c:numCache>
                <c:formatCode>m/d/yyyy</c:formatCode>
                <c:ptCount val="28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</c:numCache>
            </c:numRef>
          </c:cat>
          <c:val>
            <c:numRef>
              <c:f>'資産 (2000～)'!$K$3:$K$291</c:f>
              <c:numCache>
                <c:formatCode>#,##0_ ;[Red]\-#,##0\ </c:formatCode>
                <c:ptCount val="289"/>
                <c:pt idx="0">
                  <c:v>60000000</c:v>
                </c:pt>
                <c:pt idx="1">
                  <c:v>62178782.250225879</c:v>
                </c:pt>
                <c:pt idx="2">
                  <c:v>60179188.017455176</c:v>
                </c:pt>
                <c:pt idx="3">
                  <c:v>61244538.89531447</c:v>
                </c:pt>
                <c:pt idx="4">
                  <c:v>60722037.460740574</c:v>
                </c:pt>
                <c:pt idx="5">
                  <c:v>60932844.716447517</c:v>
                </c:pt>
                <c:pt idx="6">
                  <c:v>63139861.594199106</c:v>
                </c:pt>
                <c:pt idx="7">
                  <c:v>62319971.610312313</c:v>
                </c:pt>
                <c:pt idx="8">
                  <c:v>63340414.507420808</c:v>
                </c:pt>
                <c:pt idx="9">
                  <c:v>64049014.119567156</c:v>
                </c:pt>
                <c:pt idx="10">
                  <c:v>65756658.913086809</c:v>
                </c:pt>
                <c:pt idx="11">
                  <c:v>69239774.108590126</c:v>
                </c:pt>
                <c:pt idx="12">
                  <c:v>71487922.02403678</c:v>
                </c:pt>
                <c:pt idx="13">
                  <c:v>72374546.793651626</c:v>
                </c:pt>
                <c:pt idx="14">
                  <c:v>78104494.996974841</c:v>
                </c:pt>
                <c:pt idx="15">
                  <c:v>75917826.424012735</c:v>
                </c:pt>
                <c:pt idx="16">
                  <c:v>73531443.742016762</c:v>
                </c:pt>
                <c:pt idx="17">
                  <c:v>76881032.727275178</c:v>
                </c:pt>
                <c:pt idx="18">
                  <c:v>78645841.628719315</c:v>
                </c:pt>
                <c:pt idx="19">
                  <c:v>75382490.860733911</c:v>
                </c:pt>
                <c:pt idx="20">
                  <c:v>76529549.756471798</c:v>
                </c:pt>
                <c:pt idx="21">
                  <c:v>79859413.610259145</c:v>
                </c:pt>
                <c:pt idx="22">
                  <c:v>79188574.820061192</c:v>
                </c:pt>
                <c:pt idx="23">
                  <c:v>83731427.725376457</c:v>
                </c:pt>
                <c:pt idx="24">
                  <c:v>86157924.51913859</c:v>
                </c:pt>
                <c:pt idx="25">
                  <c:v>85888856.633779973</c:v>
                </c:pt>
                <c:pt idx="26">
                  <c:v>83892585.381125316</c:v>
                </c:pt>
                <c:pt idx="27">
                  <c:v>82607085.060114712</c:v>
                </c:pt>
                <c:pt idx="28">
                  <c:v>80237598.136774421</c:v>
                </c:pt>
                <c:pt idx="29">
                  <c:v>77777162.387853682</c:v>
                </c:pt>
                <c:pt idx="30">
                  <c:v>78627573.856061801</c:v>
                </c:pt>
                <c:pt idx="31">
                  <c:v>78853680.133826107</c:v>
                </c:pt>
                <c:pt idx="32">
                  <c:v>82157558.084425598</c:v>
                </c:pt>
                <c:pt idx="33">
                  <c:v>82121035.391291663</c:v>
                </c:pt>
                <c:pt idx="34">
                  <c:v>81892494.424543947</c:v>
                </c:pt>
                <c:pt idx="35">
                  <c:v>80708705.664822012</c:v>
                </c:pt>
                <c:pt idx="36">
                  <c:v>81504285.647569895</c:v>
                </c:pt>
                <c:pt idx="37">
                  <c:v>81198501.215583995</c:v>
                </c:pt>
                <c:pt idx="38">
                  <c:v>80867247.971415371</c:v>
                </c:pt>
                <c:pt idx="39">
                  <c:v>81942486.845160648</c:v>
                </c:pt>
                <c:pt idx="40">
                  <c:v>83565153.890590638</c:v>
                </c:pt>
                <c:pt idx="41">
                  <c:v>83492850.945382521</c:v>
                </c:pt>
                <c:pt idx="42">
                  <c:v>81065387.634205997</c:v>
                </c:pt>
                <c:pt idx="43">
                  <c:v>78893239.66168803</c:v>
                </c:pt>
                <c:pt idx="44">
                  <c:v>77033536.88775672</c:v>
                </c:pt>
                <c:pt idx="45">
                  <c:v>75067718.145708412</c:v>
                </c:pt>
                <c:pt idx="46">
                  <c:v>74814819.514345154</c:v>
                </c:pt>
                <c:pt idx="47">
                  <c:v>73886844.288312808</c:v>
                </c:pt>
                <c:pt idx="48">
                  <c:v>73075167.737377733</c:v>
                </c:pt>
                <c:pt idx="49">
                  <c:v>76055910.176831529</c:v>
                </c:pt>
                <c:pt idx="50">
                  <c:v>72970920.087305039</c:v>
                </c:pt>
                <c:pt idx="51">
                  <c:v>75100937.700066596</c:v>
                </c:pt>
                <c:pt idx="52">
                  <c:v>73997139.675037786</c:v>
                </c:pt>
                <c:pt idx="53">
                  <c:v>73787275.446826592</c:v>
                </c:pt>
                <c:pt idx="54">
                  <c:v>76077448.568859443</c:v>
                </c:pt>
                <c:pt idx="55">
                  <c:v>75714908.275639862</c:v>
                </c:pt>
                <c:pt idx="56">
                  <c:v>76339465.665307641</c:v>
                </c:pt>
                <c:pt idx="57">
                  <c:v>73813223.132485181</c:v>
                </c:pt>
                <c:pt idx="58">
                  <c:v>71031014.574905261</c:v>
                </c:pt>
                <c:pt idx="59">
                  <c:v>71178086.419585064</c:v>
                </c:pt>
                <c:pt idx="60">
                  <c:v>72263829.986505464</c:v>
                </c:pt>
                <c:pt idx="61">
                  <c:v>72267819.070070177</c:v>
                </c:pt>
                <c:pt idx="62">
                  <c:v>73435975.109825417</c:v>
                </c:pt>
                <c:pt idx="63">
                  <c:v>72534318.776206583</c:v>
                </c:pt>
                <c:pt idx="64">
                  <c:v>75822894.927313611</c:v>
                </c:pt>
                <c:pt idx="65">
                  <c:v>77637924.664329767</c:v>
                </c:pt>
                <c:pt idx="66">
                  <c:v>77939803.276989639</c:v>
                </c:pt>
                <c:pt idx="67">
                  <c:v>77384686.318115085</c:v>
                </c:pt>
                <c:pt idx="68">
                  <c:v>78381496.964360073</c:v>
                </c:pt>
                <c:pt idx="69">
                  <c:v>79541189.259680122</c:v>
                </c:pt>
                <c:pt idx="70">
                  <c:v>82040540.879794151</c:v>
                </c:pt>
                <c:pt idx="71">
                  <c:v>81341699.942823768</c:v>
                </c:pt>
                <c:pt idx="72">
                  <c:v>80656676.489678413</c:v>
                </c:pt>
                <c:pt idx="73">
                  <c:v>79702941.452819496</c:v>
                </c:pt>
                <c:pt idx="74">
                  <c:v>80022876.80614458</c:v>
                </c:pt>
                <c:pt idx="75">
                  <c:v>77078106.693803221</c:v>
                </c:pt>
                <c:pt idx="76">
                  <c:v>75943741.42204529</c:v>
                </c:pt>
                <c:pt idx="77">
                  <c:v>77155229.295607328</c:v>
                </c:pt>
                <c:pt idx="78">
                  <c:v>78169349.355829343</c:v>
                </c:pt>
                <c:pt idx="79">
                  <c:v>81013640.511397779</c:v>
                </c:pt>
                <c:pt idx="80">
                  <c:v>82096282.500467762</c:v>
                </c:pt>
                <c:pt idx="81">
                  <c:v>81579242.045377836</c:v>
                </c:pt>
                <c:pt idx="82">
                  <c:v>81500049.655459374</c:v>
                </c:pt>
                <c:pt idx="83">
                  <c:v>83094546.941018045</c:v>
                </c:pt>
                <c:pt idx="84">
                  <c:v>84011937.532286718</c:v>
                </c:pt>
                <c:pt idx="85">
                  <c:v>83537977.579358995</c:v>
                </c:pt>
                <c:pt idx="86">
                  <c:v>82875040.822426334</c:v>
                </c:pt>
                <c:pt idx="87">
                  <c:v>84310320.733928144</c:v>
                </c:pt>
                <c:pt idx="88">
                  <c:v>85053523.496766016</c:v>
                </c:pt>
                <c:pt idx="89">
                  <c:v>85605731.35043247</c:v>
                </c:pt>
                <c:pt idx="90">
                  <c:v>82783906.020380557</c:v>
                </c:pt>
                <c:pt idx="91">
                  <c:v>81730224.020893201</c:v>
                </c:pt>
                <c:pt idx="92">
                  <c:v>81474497.337043092</c:v>
                </c:pt>
                <c:pt idx="93">
                  <c:v>82357193.044094443</c:v>
                </c:pt>
                <c:pt idx="94">
                  <c:v>80642712.989216968</c:v>
                </c:pt>
                <c:pt idx="95">
                  <c:v>80792861.498914599</c:v>
                </c:pt>
                <c:pt idx="96">
                  <c:v>78261542.66114226</c:v>
                </c:pt>
                <c:pt idx="97">
                  <c:v>76335440.369040042</c:v>
                </c:pt>
                <c:pt idx="98">
                  <c:v>73416706.162593976</c:v>
                </c:pt>
                <c:pt idx="99">
                  <c:v>76079533.072108909</c:v>
                </c:pt>
                <c:pt idx="100">
                  <c:v>76469656.051751092</c:v>
                </c:pt>
                <c:pt idx="101">
                  <c:v>76635086.255486518</c:v>
                </c:pt>
                <c:pt idx="102">
                  <c:v>77613770.685852945</c:v>
                </c:pt>
                <c:pt idx="103">
                  <c:v>78862454.280047894</c:v>
                </c:pt>
                <c:pt idx="104">
                  <c:v>75615399.535506904</c:v>
                </c:pt>
                <c:pt idx="105">
                  <c:v>68366396.607950941</c:v>
                </c:pt>
                <c:pt idx="106">
                  <c:v>68262562.615908936</c:v>
                </c:pt>
                <c:pt idx="107">
                  <c:v>66983645.472158536</c:v>
                </c:pt>
                <c:pt idx="108">
                  <c:v>65738334.517925426</c:v>
                </c:pt>
                <c:pt idx="109">
                  <c:v>70791997.358525455</c:v>
                </c:pt>
                <c:pt idx="110">
                  <c:v>72539984.963828415</c:v>
                </c:pt>
                <c:pt idx="111">
                  <c:v>72465610.205816299</c:v>
                </c:pt>
                <c:pt idx="112">
                  <c:v>70391768.265864536</c:v>
                </c:pt>
                <c:pt idx="113">
                  <c:v>71342239.600109488</c:v>
                </c:pt>
                <c:pt idx="114">
                  <c:v>71051262.959192678</c:v>
                </c:pt>
                <c:pt idx="115">
                  <c:v>70335916.100820154</c:v>
                </c:pt>
                <c:pt idx="116">
                  <c:v>68384136.031670064</c:v>
                </c:pt>
                <c:pt idx="117">
                  <c:v>68774409.315798849</c:v>
                </c:pt>
                <c:pt idx="118">
                  <c:v>66573061.438324958</c:v>
                </c:pt>
                <c:pt idx="119">
                  <c:v>70310347.073456973</c:v>
                </c:pt>
                <c:pt idx="120">
                  <c:v>69179303.88167645</c:v>
                </c:pt>
                <c:pt idx="121">
                  <c:v>68130453.315760314</c:v>
                </c:pt>
                <c:pt idx="122">
                  <c:v>71368849.534675375</c:v>
                </c:pt>
                <c:pt idx="123">
                  <c:v>72189511.128343105</c:v>
                </c:pt>
                <c:pt idx="124">
                  <c:v>70595311.970804349</c:v>
                </c:pt>
                <c:pt idx="125">
                  <c:v>69270735.196948409</c:v>
                </c:pt>
                <c:pt idx="126">
                  <c:v>68273534.642035976</c:v>
                </c:pt>
                <c:pt idx="127">
                  <c:v>67112681.629248351</c:v>
                </c:pt>
                <c:pt idx="128">
                  <c:v>66425465.609385975</c:v>
                </c:pt>
                <c:pt idx="129">
                  <c:v>64002184.811476529</c:v>
                </c:pt>
                <c:pt idx="130">
                  <c:v>66046520.604245268</c:v>
                </c:pt>
                <c:pt idx="131">
                  <c:v>63167007.612815119</c:v>
                </c:pt>
                <c:pt idx="132">
                  <c:v>63749516.718189985</c:v>
                </c:pt>
                <c:pt idx="133">
                  <c:v>63475401.063959345</c:v>
                </c:pt>
                <c:pt idx="134">
                  <c:v>64374413.962933667</c:v>
                </c:pt>
                <c:pt idx="135">
                  <c:v>63470572.971941657</c:v>
                </c:pt>
                <c:pt idx="136">
                  <c:v>64344317.410866857</c:v>
                </c:pt>
                <c:pt idx="137">
                  <c:v>63168938.4039419</c:v>
                </c:pt>
                <c:pt idx="138">
                  <c:v>60950822.302580483</c:v>
                </c:pt>
                <c:pt idx="139">
                  <c:v>61528477.162111625</c:v>
                </c:pt>
                <c:pt idx="140">
                  <c:v>62140209.625205614</c:v>
                </c:pt>
                <c:pt idx="141">
                  <c:v>62943615.936134346</c:v>
                </c:pt>
                <c:pt idx="142">
                  <c:v>62126064.403494671</c:v>
                </c:pt>
                <c:pt idx="143">
                  <c:v>62155036.684983946</c:v>
                </c:pt>
                <c:pt idx="144">
                  <c:v>61889603.23748377</c:v>
                </c:pt>
                <c:pt idx="145">
                  <c:v>65760351.782053098</c:v>
                </c:pt>
                <c:pt idx="146">
                  <c:v>66464231.910223693</c:v>
                </c:pt>
                <c:pt idx="147">
                  <c:v>64557851.219157979</c:v>
                </c:pt>
                <c:pt idx="148">
                  <c:v>63774363.520709559</c:v>
                </c:pt>
                <c:pt idx="149">
                  <c:v>64755652.499236688</c:v>
                </c:pt>
                <c:pt idx="150">
                  <c:v>64082695.367713638</c:v>
                </c:pt>
                <c:pt idx="151">
                  <c:v>64138009.676622078</c:v>
                </c:pt>
                <c:pt idx="152">
                  <c:v>63641119.835959427</c:v>
                </c:pt>
                <c:pt idx="153">
                  <c:v>65088826.297277249</c:v>
                </c:pt>
                <c:pt idx="154">
                  <c:v>67190197.659418002</c:v>
                </c:pt>
                <c:pt idx="155">
                  <c:v>70385555.561252698</c:v>
                </c:pt>
                <c:pt idx="156">
                  <c:v>73706045.322825447</c:v>
                </c:pt>
                <c:pt idx="157">
                  <c:v>74529660.338736817</c:v>
                </c:pt>
                <c:pt idx="158">
                  <c:v>75727320.809171647</c:v>
                </c:pt>
                <c:pt idx="159">
                  <c:v>78908606.615347594</c:v>
                </c:pt>
                <c:pt idx="160">
                  <c:v>79727342.296188563</c:v>
                </c:pt>
                <c:pt idx="161">
                  <c:v>77247072.061196163</c:v>
                </c:pt>
                <c:pt idx="162">
                  <c:v>76169386.719368681</c:v>
                </c:pt>
                <c:pt idx="163">
                  <c:v>75804604.075824618</c:v>
                </c:pt>
                <c:pt idx="164">
                  <c:v>76369018.013465315</c:v>
                </c:pt>
                <c:pt idx="165">
                  <c:v>76896204.899205685</c:v>
                </c:pt>
                <c:pt idx="166">
                  <c:v>79570768.45836854</c:v>
                </c:pt>
                <c:pt idx="167">
                  <c:v>81153891.93072699</c:v>
                </c:pt>
                <c:pt idx="168">
                  <c:v>79595571.631201118</c:v>
                </c:pt>
                <c:pt idx="169">
                  <c:v>79638395.418179676</c:v>
                </c:pt>
                <c:pt idx="170">
                  <c:v>80388297.872538716</c:v>
                </c:pt>
                <c:pt idx="171">
                  <c:v>80120330.721557841</c:v>
                </c:pt>
                <c:pt idx="172">
                  <c:v>80467942.701276824</c:v>
                </c:pt>
                <c:pt idx="173">
                  <c:v>79929839.135942131</c:v>
                </c:pt>
                <c:pt idx="174">
                  <c:v>80702098.434974015</c:v>
                </c:pt>
                <c:pt idx="175">
                  <c:v>82393168.435314447</c:v>
                </c:pt>
                <c:pt idx="176">
                  <c:v>86030170.111832216</c:v>
                </c:pt>
                <c:pt idx="177">
                  <c:v>88783499.160109267</c:v>
                </c:pt>
                <c:pt idx="178">
                  <c:v>94237564.382724419</c:v>
                </c:pt>
                <c:pt idx="179">
                  <c:v>94976666.828198746</c:v>
                </c:pt>
                <c:pt idx="180">
                  <c:v>94953177.525385007</c:v>
                </c:pt>
                <c:pt idx="181">
                  <c:v>95518393.1707865</c:v>
                </c:pt>
                <c:pt idx="182">
                  <c:v>96251601.161849782</c:v>
                </c:pt>
                <c:pt idx="183">
                  <c:v>95083527.796125561</c:v>
                </c:pt>
                <c:pt idx="184">
                  <c:v>98445799.670807391</c:v>
                </c:pt>
                <c:pt idx="185">
                  <c:v>95901257.019840509</c:v>
                </c:pt>
                <c:pt idx="186">
                  <c:v>97495418.323140353</c:v>
                </c:pt>
                <c:pt idx="187">
                  <c:v>95034013.122821301</c:v>
                </c:pt>
                <c:pt idx="188">
                  <c:v>94387612.72509113</c:v>
                </c:pt>
                <c:pt idx="189">
                  <c:v>94810263.766334549</c:v>
                </c:pt>
                <c:pt idx="190">
                  <c:v>96296132.619014919</c:v>
                </c:pt>
                <c:pt idx="191">
                  <c:v>93617047.835249156</c:v>
                </c:pt>
                <c:pt idx="192">
                  <c:v>95280947.335538521</c:v>
                </c:pt>
                <c:pt idx="193">
                  <c:v>89120987.545756981</c:v>
                </c:pt>
                <c:pt idx="194">
                  <c:v>89658584.074343294</c:v>
                </c:pt>
                <c:pt idx="195">
                  <c:v>84837461.924306527</c:v>
                </c:pt>
                <c:pt idx="196">
                  <c:v>88114198.776412576</c:v>
                </c:pt>
                <c:pt idx="197">
                  <c:v>83475985.141224489</c:v>
                </c:pt>
                <c:pt idx="198">
                  <c:v>82827444.297884971</c:v>
                </c:pt>
                <c:pt idx="199">
                  <c:v>83643537.507124469</c:v>
                </c:pt>
                <c:pt idx="200">
                  <c:v>81704946.400984257</c:v>
                </c:pt>
                <c:pt idx="201">
                  <c:v>83664569.932527199</c:v>
                </c:pt>
                <c:pt idx="202">
                  <c:v>88991072.389801413</c:v>
                </c:pt>
                <c:pt idx="203">
                  <c:v>90808708.674739242</c:v>
                </c:pt>
                <c:pt idx="204">
                  <c:v>87602789.794261366</c:v>
                </c:pt>
                <c:pt idx="205">
                  <c:v>87968141.497251779</c:v>
                </c:pt>
                <c:pt idx="206">
                  <c:v>86653490.820682406</c:v>
                </c:pt>
                <c:pt idx="207">
                  <c:v>87239961.678256631</c:v>
                </c:pt>
                <c:pt idx="208">
                  <c:v>87096423.128358275</c:v>
                </c:pt>
                <c:pt idx="209">
                  <c:v>88066055.496343777</c:v>
                </c:pt>
                <c:pt idx="210">
                  <c:v>86591924.559722453</c:v>
                </c:pt>
                <c:pt idx="211">
                  <c:v>86938449.919231787</c:v>
                </c:pt>
                <c:pt idx="212">
                  <c:v>88299653.082510278</c:v>
                </c:pt>
                <c:pt idx="213">
                  <c:v>89054149.033238456</c:v>
                </c:pt>
                <c:pt idx="214">
                  <c:v>87878694.555368766</c:v>
                </c:pt>
                <c:pt idx="215">
                  <c:v>88199749.629439995</c:v>
                </c:pt>
                <c:pt idx="216">
                  <c:v>84341140.157712176</c:v>
                </c:pt>
                <c:pt idx="217">
                  <c:v>81365421.624232098</c:v>
                </c:pt>
                <c:pt idx="218">
                  <c:v>81372503.07326363</c:v>
                </c:pt>
                <c:pt idx="219">
                  <c:v>82900674.29346475</c:v>
                </c:pt>
                <c:pt idx="220">
                  <c:v>82895038.512134761</c:v>
                </c:pt>
                <c:pt idx="221">
                  <c:v>84000709.210966066</c:v>
                </c:pt>
                <c:pt idx="222">
                  <c:v>84731859.513602808</c:v>
                </c:pt>
                <c:pt idx="223">
                  <c:v>84436790.974797666</c:v>
                </c:pt>
                <c:pt idx="224">
                  <c:v>85703153.727713078</c:v>
                </c:pt>
                <c:pt idx="225">
                  <c:v>84265057.112801746</c:v>
                </c:pt>
                <c:pt idx="226">
                  <c:v>84965670.087625355</c:v>
                </c:pt>
                <c:pt idx="227">
                  <c:v>83352373.296122491</c:v>
                </c:pt>
                <c:pt idx="228">
                  <c:v>83507260.802170739</c:v>
                </c:pt>
                <c:pt idx="229">
                  <c:v>85175290.586150751</c:v>
                </c:pt>
                <c:pt idx="230">
                  <c:v>86197569.314591691</c:v>
                </c:pt>
                <c:pt idx="231">
                  <c:v>86463051.285623431</c:v>
                </c:pt>
                <c:pt idx="232">
                  <c:v>85309893.243465111</c:v>
                </c:pt>
                <c:pt idx="233">
                  <c:v>85877846.534172326</c:v>
                </c:pt>
                <c:pt idx="234">
                  <c:v>86552975.908423528</c:v>
                </c:pt>
                <c:pt idx="235">
                  <c:v>86595205.472016647</c:v>
                </c:pt>
                <c:pt idx="236">
                  <c:v>87368444.040197417</c:v>
                </c:pt>
                <c:pt idx="237">
                  <c:v>87399173.351856902</c:v>
                </c:pt>
                <c:pt idx="238">
                  <c:v>88359392.327887863</c:v>
                </c:pt>
                <c:pt idx="239">
                  <c:v>87372211.703524321</c:v>
                </c:pt>
                <c:pt idx="240">
                  <c:v>88665098.805799663</c:v>
                </c:pt>
                <c:pt idx="241">
                  <c:v>89802866.644020483</c:v>
                </c:pt>
                <c:pt idx="242">
                  <c:v>88628152.607873738</c:v>
                </c:pt>
                <c:pt idx="243">
                  <c:v>89701736.553645805</c:v>
                </c:pt>
                <c:pt idx="244">
                  <c:v>90423707.796360657</c:v>
                </c:pt>
                <c:pt idx="245">
                  <c:v>90920245.111054912</c:v>
                </c:pt>
                <c:pt idx="246">
                  <c:v>90333847.403585136</c:v>
                </c:pt>
                <c:pt idx="247">
                  <c:v>89413015.128170565</c:v>
                </c:pt>
                <c:pt idx="248">
                  <c:v>88792792.530649245</c:v>
                </c:pt>
                <c:pt idx="249">
                  <c:v>87517306.674201086</c:v>
                </c:pt>
                <c:pt idx="250">
                  <c:v>87863517.025036678</c:v>
                </c:pt>
                <c:pt idx="251">
                  <c:v>86915402.654993162</c:v>
                </c:pt>
                <c:pt idx="252">
                  <c:v>87295859.041859344</c:v>
                </c:pt>
                <c:pt idx="253">
                  <c:v>87397012.1978001</c:v>
                </c:pt>
                <c:pt idx="254">
                  <c:v>89441830.298953861</c:v>
                </c:pt>
                <c:pt idx="255">
                  <c:v>88783914.659210771</c:v>
                </c:pt>
                <c:pt idx="256">
                  <c:v>89094036.528266683</c:v>
                </c:pt>
                <c:pt idx="257">
                  <c:v>90797696.815908879</c:v>
                </c:pt>
                <c:pt idx="258">
                  <c:v>90456098.059655085</c:v>
                </c:pt>
                <c:pt idx="259">
                  <c:v>90347286.930737123</c:v>
                </c:pt>
                <c:pt idx="260">
                  <c:v>90382524.203841805</c:v>
                </c:pt>
                <c:pt idx="261">
                  <c:v>92374491.838942572</c:v>
                </c:pt>
                <c:pt idx="262">
                  <c:v>91740930.319509894</c:v>
                </c:pt>
                <c:pt idx="263">
                  <c:v>92883528.716766626</c:v>
                </c:pt>
                <c:pt idx="264">
                  <c:v>90698206.554685146</c:v>
                </c:pt>
                <c:pt idx="265">
                  <c:v>89400581.816201583</c:v>
                </c:pt>
                <c:pt idx="266">
                  <c:v>91758328.275474757</c:v>
                </c:pt>
                <c:pt idx="267">
                  <c:v>94004387.36435166</c:v>
                </c:pt>
                <c:pt idx="268">
                  <c:v>93572375.019975021</c:v>
                </c:pt>
                <c:pt idx="269">
                  <c:v>96950613.387947977</c:v>
                </c:pt>
                <c:pt idx="270">
                  <c:v>97260879.305919528</c:v>
                </c:pt>
                <c:pt idx="271">
                  <c:v>98407462.765114576</c:v>
                </c:pt>
                <c:pt idx="272">
                  <c:v>97878521.801718026</c:v>
                </c:pt>
                <c:pt idx="273">
                  <c:v>99053692.829120412</c:v>
                </c:pt>
                <c:pt idx="274">
                  <c:v>95121038.936980605</c:v>
                </c:pt>
                <c:pt idx="275">
                  <c:v>89744820.780968592</c:v>
                </c:pt>
                <c:pt idx="276">
                  <c:v>91586185.878307462</c:v>
                </c:pt>
                <c:pt idx="277">
                  <c:v>93208560.389028102</c:v>
                </c:pt>
                <c:pt idx="278">
                  <c:v>92983065.369391397</c:v>
                </c:pt>
                <c:pt idx="279">
                  <c:v>95805457.852720693</c:v>
                </c:pt>
                <c:pt idx="280">
                  <c:v>96689938.776365638</c:v>
                </c:pt>
                <c:pt idx="281">
                  <c:v>99588288.213837668</c:v>
                </c:pt>
                <c:pt idx="282">
                  <c:v>97912518.757099137</c:v>
                </c:pt>
                <c:pt idx="283">
                  <c:v>99309401.973825097</c:v>
                </c:pt>
                <c:pt idx="284">
                  <c:v>99126055.47207208</c:v>
                </c:pt>
                <c:pt idx="285">
                  <c:v>98877322.177975684</c:v>
                </c:pt>
                <c:pt idx="286">
                  <c:v>100783482.97706938</c:v>
                </c:pt>
                <c:pt idx="287">
                  <c:v>99406761.617615864</c:v>
                </c:pt>
                <c:pt idx="288">
                  <c:v>103023804.84176469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F6-428C-8E65-EB4275FCA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  <c:max val="1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 (200008～)'!$G$2</c:f>
              <c:strCache>
                <c:ptCount val="1"/>
                <c:pt idx="0">
                  <c:v>株式100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(200008～)'!$G$3:$G$284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57383344.588379085</c:v>
                </c:pt>
                <c:pt idx="2">
                  <c:v>57379603.739333071</c:v>
                </c:pt>
                <c:pt idx="3">
                  <c:v>53354403.557562269</c:v>
                </c:pt>
                <c:pt idx="4">
                  <c:v>55387480.608017713</c:v>
                </c:pt>
                <c:pt idx="5">
                  <c:v>58224711.197000332</c:v>
                </c:pt>
                <c:pt idx="6">
                  <c:v>53056317.482617863</c:v>
                </c:pt>
                <c:pt idx="7">
                  <c:v>53298268.720546573</c:v>
                </c:pt>
                <c:pt idx="8">
                  <c:v>56012193.031112805</c:v>
                </c:pt>
                <c:pt idx="9">
                  <c:v>54235397.020277463</c:v>
                </c:pt>
                <c:pt idx="10">
                  <c:v>55060812.99372831</c:v>
                </c:pt>
                <c:pt idx="11">
                  <c:v>54489583.751159012</c:v>
                </c:pt>
                <c:pt idx="12">
                  <c:v>48332895.112634093</c:v>
                </c:pt>
                <c:pt idx="13">
                  <c:v>44502981.831141777</c:v>
                </c:pt>
                <c:pt idx="14">
                  <c:v>46270916.939495437</c:v>
                </c:pt>
                <c:pt idx="15">
                  <c:v>50018944.639982037</c:v>
                </c:pt>
                <c:pt idx="16">
                  <c:v>53620947.913989894</c:v>
                </c:pt>
                <c:pt idx="17">
                  <c:v>53858157.143359214</c:v>
                </c:pt>
                <c:pt idx="18">
                  <c:v>52070817.628062442</c:v>
                </c:pt>
                <c:pt idx="19">
                  <c:v>53594010.387252279</c:v>
                </c:pt>
                <c:pt idx="20">
                  <c:v>48547823.138699487</c:v>
                </c:pt>
                <c:pt idx="21">
                  <c:v>46329360.701267608</c:v>
                </c:pt>
                <c:pt idx="22">
                  <c:v>41258506.034269951</c:v>
                </c:pt>
                <c:pt idx="23">
                  <c:v>37896287.672110252</c:v>
                </c:pt>
                <c:pt idx="24">
                  <c:v>37515288.273121007</c:v>
                </c:pt>
                <c:pt idx="25">
                  <c:v>34167124.941602923</c:v>
                </c:pt>
                <c:pt idx="26">
                  <c:v>37218900.574735388</c:v>
                </c:pt>
                <c:pt idx="27">
                  <c:v>39206327.647605762</c:v>
                </c:pt>
                <c:pt idx="28">
                  <c:v>35522013.858576454</c:v>
                </c:pt>
                <c:pt idx="29">
                  <c:v>34788250.354012124</c:v>
                </c:pt>
                <c:pt idx="30">
                  <c:v>33554681.657253899</c:v>
                </c:pt>
                <c:pt idx="31">
                  <c:v>33651917.482895367</c:v>
                </c:pt>
                <c:pt idx="32">
                  <c:v>36495369.125366412</c:v>
                </c:pt>
                <c:pt idx="33">
                  <c:v>38353744.826818787</c:v>
                </c:pt>
                <c:pt idx="34">
                  <c:v>38779910.084331371</c:v>
                </c:pt>
                <c:pt idx="35">
                  <c:v>39547060.519919023</c:v>
                </c:pt>
                <c:pt idx="36">
                  <c:v>38877939.595563821</c:v>
                </c:pt>
                <c:pt idx="37">
                  <c:v>36484774.751266025</c:v>
                </c:pt>
                <c:pt idx="38">
                  <c:v>37819813.814000264</c:v>
                </c:pt>
                <c:pt idx="39">
                  <c:v>37834602.465478368</c:v>
                </c:pt>
                <c:pt idx="40">
                  <c:v>38834066.094653264</c:v>
                </c:pt>
                <c:pt idx="41">
                  <c:v>38706482.153704025</c:v>
                </c:pt>
                <c:pt idx="42">
                  <c:v>40314095.158749253</c:v>
                </c:pt>
                <c:pt idx="43">
                  <c:v>37715812.370954402</c:v>
                </c:pt>
                <c:pt idx="44">
                  <c:v>39132394.982024617</c:v>
                </c:pt>
                <c:pt idx="45">
                  <c:v>39149563.841375299</c:v>
                </c:pt>
                <c:pt idx="46">
                  <c:v>39481433.582608566</c:v>
                </c:pt>
                <c:pt idx="47">
                  <c:v>38875569.859944023</c:v>
                </c:pt>
                <c:pt idx="48">
                  <c:v>38020459.101638854</c:v>
                </c:pt>
                <c:pt idx="49">
                  <c:v>38545597.60656473</c:v>
                </c:pt>
                <c:pt idx="50">
                  <c:v>37426447.060778067</c:v>
                </c:pt>
                <c:pt idx="51">
                  <c:v>37680708.553069472</c:v>
                </c:pt>
                <c:pt idx="52">
                  <c:v>38596319.74557364</c:v>
                </c:pt>
                <c:pt idx="53">
                  <c:v>37896379.28332971</c:v>
                </c:pt>
                <c:pt idx="54">
                  <c:v>38833595.349427201</c:v>
                </c:pt>
                <c:pt idx="55">
                  <c:v>38868842.968661226</c:v>
                </c:pt>
                <c:pt idx="56">
                  <c:v>37062941.328159384</c:v>
                </c:pt>
                <c:pt idx="57">
                  <c:v>39452603.885216266</c:v>
                </c:pt>
                <c:pt idx="58">
                  <c:v>40138599.745695047</c:v>
                </c:pt>
                <c:pt idx="59">
                  <c:v>42084986.564292215</c:v>
                </c:pt>
                <c:pt idx="60">
                  <c:v>40785959.533824272</c:v>
                </c:pt>
                <c:pt idx="61">
                  <c:v>41986580.55726257</c:v>
                </c:pt>
                <c:pt idx="62">
                  <c:v>42137889.366634667</c:v>
                </c:pt>
                <c:pt idx="63">
                  <c:v>44816653.910715789</c:v>
                </c:pt>
                <c:pt idx="64">
                  <c:v>43940065.609264076</c:v>
                </c:pt>
                <c:pt idx="65">
                  <c:v>44632059.128233813</c:v>
                </c:pt>
                <c:pt idx="66">
                  <c:v>43988299.271088235</c:v>
                </c:pt>
                <c:pt idx="67">
                  <c:v>45070655.483850501</c:v>
                </c:pt>
                <c:pt idx="68">
                  <c:v>43989125.888763674</c:v>
                </c:pt>
                <c:pt idx="69">
                  <c:v>42050321.660252467</c:v>
                </c:pt>
                <c:pt idx="70">
                  <c:v>42599092.837119244</c:v>
                </c:pt>
                <c:pt idx="71">
                  <c:v>42755699.478781223</c:v>
                </c:pt>
                <c:pt idx="72">
                  <c:v>44592024.151933312</c:v>
                </c:pt>
                <c:pt idx="73">
                  <c:v>45860677.333298489</c:v>
                </c:pt>
                <c:pt idx="74">
                  <c:v>46662114.920957603</c:v>
                </c:pt>
                <c:pt idx="75">
                  <c:v>46873936.131277665</c:v>
                </c:pt>
                <c:pt idx="76">
                  <c:v>48661546.731888428</c:v>
                </c:pt>
                <c:pt idx="77">
                  <c:v>49882243.861980028</c:v>
                </c:pt>
                <c:pt idx="78">
                  <c:v>47806741.310952574</c:v>
                </c:pt>
                <c:pt idx="79">
                  <c:v>47872187.716120295</c:v>
                </c:pt>
                <c:pt idx="80">
                  <c:v>50505840.955235116</c:v>
                </c:pt>
                <c:pt idx="81">
                  <c:v>53056903.690019734</c:v>
                </c:pt>
                <c:pt idx="82">
                  <c:v>52592712.144013964</c:v>
                </c:pt>
                <c:pt idx="83">
                  <c:v>48792550.932034396</c:v>
                </c:pt>
                <c:pt idx="84">
                  <c:v>48219718.623161972</c:v>
                </c:pt>
                <c:pt idx="85">
                  <c:v>49412667.562600389</c:v>
                </c:pt>
                <c:pt idx="86">
                  <c:v>50212907.50150732</c:v>
                </c:pt>
                <c:pt idx="87">
                  <c:v>46194494.020970233</c:v>
                </c:pt>
                <c:pt idx="88">
                  <c:v>45744181.749760754</c:v>
                </c:pt>
                <c:pt idx="89">
                  <c:v>40869706.389800236</c:v>
                </c:pt>
                <c:pt idx="90">
                  <c:v>38416410.612084351</c:v>
                </c:pt>
                <c:pt idx="91">
                  <c:v>36562728.710691057</c:v>
                </c:pt>
                <c:pt idx="92">
                  <c:v>39722000.148921028</c:v>
                </c:pt>
                <c:pt idx="93">
                  <c:v>40648180.60962376</c:v>
                </c:pt>
                <c:pt idx="94">
                  <c:v>37229465.360734582</c:v>
                </c:pt>
                <c:pt idx="95">
                  <c:v>37314851.683425941</c:v>
                </c:pt>
                <c:pt idx="96">
                  <c:v>37998682.653147399</c:v>
                </c:pt>
                <c:pt idx="97">
                  <c:v>33528460.298933364</c:v>
                </c:pt>
                <c:pt idx="98">
                  <c:v>25708238.632234897</c:v>
                </c:pt>
                <c:pt idx="99">
                  <c:v>22943862.653296039</c:v>
                </c:pt>
                <c:pt idx="100">
                  <c:v>21800710.088833626</c:v>
                </c:pt>
                <c:pt idx="101">
                  <c:v>19626555.390708052</c:v>
                </c:pt>
                <c:pt idx="102">
                  <c:v>18810011.178649791</c:v>
                </c:pt>
                <c:pt idx="103">
                  <c:v>20532457.520132538</c:v>
                </c:pt>
                <c:pt idx="104">
                  <c:v>22229330.216128554</c:v>
                </c:pt>
                <c:pt idx="105">
                  <c:v>22501027.254433081</c:v>
                </c:pt>
                <c:pt idx="106">
                  <c:v>22584591.00160921</c:v>
                </c:pt>
                <c:pt idx="107">
                  <c:v>23676640.335977808</c:v>
                </c:pt>
                <c:pt idx="108">
                  <c:v>23903936.834866315</c:v>
                </c:pt>
                <c:pt idx="109">
                  <c:v>23727065.262673076</c:v>
                </c:pt>
                <c:pt idx="110">
                  <c:v>23171907.804237608</c:v>
                </c:pt>
                <c:pt idx="111">
                  <c:v>23342263.929450084</c:v>
                </c:pt>
                <c:pt idx="112">
                  <c:v>25400488.359695587</c:v>
                </c:pt>
                <c:pt idx="113">
                  <c:v>23598961.166259572</c:v>
                </c:pt>
                <c:pt idx="114">
                  <c:v>23742007.814071588</c:v>
                </c:pt>
                <c:pt idx="115">
                  <c:v>26277838.994828876</c:v>
                </c:pt>
                <c:pt idx="116">
                  <c:v>26595477.728636865</c:v>
                </c:pt>
                <c:pt idx="117">
                  <c:v>23598924.397693124</c:v>
                </c:pt>
                <c:pt idx="118">
                  <c:v>21467525.404570211</c:v>
                </c:pt>
                <c:pt idx="119">
                  <c:v>22267482.766413134</c:v>
                </c:pt>
                <c:pt idx="120">
                  <c:v>20496775.215148829</c:v>
                </c:pt>
                <c:pt idx="121">
                  <c:v>21940262.250695556</c:v>
                </c:pt>
                <c:pt idx="122">
                  <c:v>21734749.455389291</c:v>
                </c:pt>
                <c:pt idx="123">
                  <c:v>22429812.998870827</c:v>
                </c:pt>
                <c:pt idx="124">
                  <c:v>23008314.283401173</c:v>
                </c:pt>
                <c:pt idx="125">
                  <c:v>23617686.379505277</c:v>
                </c:pt>
                <c:pt idx="126">
                  <c:v>24137523.487634774</c:v>
                </c:pt>
                <c:pt idx="127">
                  <c:v>24351638.940747268</c:v>
                </c:pt>
                <c:pt idx="128">
                  <c:v>24287819.901222702</c:v>
                </c:pt>
                <c:pt idx="129">
                  <c:v>23904558.008642007</c:v>
                </c:pt>
                <c:pt idx="130">
                  <c:v>23017741.774380773</c:v>
                </c:pt>
                <c:pt idx="131">
                  <c:v>21288324.808999464</c:v>
                </c:pt>
                <c:pt idx="132">
                  <c:v>19895124.220826559</c:v>
                </c:pt>
                <c:pt idx="133">
                  <c:v>18405245.620367482</c:v>
                </c:pt>
                <c:pt idx="134">
                  <c:v>20524210.629665479</c:v>
                </c:pt>
                <c:pt idx="135">
                  <c:v>20095569.881399076</c:v>
                </c:pt>
                <c:pt idx="136">
                  <c:v>19954433.661862344</c:v>
                </c:pt>
                <c:pt idx="137">
                  <c:v>20445435.067009728</c:v>
                </c:pt>
                <c:pt idx="138">
                  <c:v>22537689.428505819</c:v>
                </c:pt>
                <c:pt idx="139">
                  <c:v>23529353.816314004</c:v>
                </c:pt>
                <c:pt idx="140">
                  <c:v>22331640.16795544</c:v>
                </c:pt>
                <c:pt idx="141">
                  <c:v>20413256.935274571</c:v>
                </c:pt>
                <c:pt idx="142">
                  <c:v>21439543.751880541</c:v>
                </c:pt>
                <c:pt idx="143">
                  <c:v>21084961.696445979</c:v>
                </c:pt>
                <c:pt idx="144">
                  <c:v>21431631.465228613</c:v>
                </c:pt>
                <c:pt idx="145">
                  <c:v>21653630.460590415</c:v>
                </c:pt>
                <c:pt idx="146">
                  <c:v>21561265.580674559</c:v>
                </c:pt>
                <c:pt idx="147">
                  <c:v>22217703.579153903</c:v>
                </c:pt>
                <c:pt idx="148">
                  <c:v>23386759.434002824</c:v>
                </c:pt>
                <c:pt idx="149">
                  <c:v>25810349.970204432</c:v>
                </c:pt>
                <c:pt idx="150">
                  <c:v>26191769.368956052</c:v>
                </c:pt>
                <c:pt idx="151">
                  <c:v>27461544.928502511</c:v>
                </c:pt>
                <c:pt idx="152">
                  <c:v>28747535.222662933</c:v>
                </c:pt>
                <c:pt idx="153">
                  <c:v>30141108.618209179</c:v>
                </c:pt>
                <c:pt idx="154">
                  <c:v>29139727.551753908</c:v>
                </c:pt>
                <c:pt idx="155">
                  <c:v>30033275.53044254</c:v>
                </c:pt>
                <c:pt idx="156">
                  <c:v>29049895.816033449</c:v>
                </c:pt>
                <c:pt idx="157">
                  <c:v>29779166.105198905</c:v>
                </c:pt>
                <c:pt idx="158">
                  <c:v>30992434.280767679</c:v>
                </c:pt>
                <c:pt idx="159">
                  <c:v>33055287.639958143</c:v>
                </c:pt>
                <c:pt idx="160">
                  <c:v>34648601.491227828</c:v>
                </c:pt>
                <c:pt idx="161">
                  <c:v>32211810.773733094</c:v>
                </c:pt>
                <c:pt idx="162">
                  <c:v>33409430.777506478</c:v>
                </c:pt>
                <c:pt idx="163">
                  <c:v>33950203.24281577</c:v>
                </c:pt>
                <c:pt idx="164">
                  <c:v>33686278.70858077</c:v>
                </c:pt>
                <c:pt idx="165">
                  <c:v>34121985.724594779</c:v>
                </c:pt>
                <c:pt idx="166">
                  <c:v>34462575.363807857</c:v>
                </c:pt>
                <c:pt idx="167">
                  <c:v>34287195.368286707</c:v>
                </c:pt>
                <c:pt idx="168">
                  <c:v>35895910.235619828</c:v>
                </c:pt>
                <c:pt idx="169">
                  <c:v>37094085.004488207</c:v>
                </c:pt>
                <c:pt idx="170">
                  <c:v>38722029.486177124</c:v>
                </c:pt>
                <c:pt idx="171">
                  <c:v>41797681.671488769</c:v>
                </c:pt>
                <c:pt idx="172">
                  <c:v>41868498.211213343</c:v>
                </c:pt>
                <c:pt idx="173">
                  <c:v>39651480.242833354</c:v>
                </c:pt>
                <c:pt idx="174">
                  <c:v>42469464.287582546</c:v>
                </c:pt>
                <c:pt idx="175">
                  <c:v>41811124.713206142</c:v>
                </c:pt>
                <c:pt idx="176">
                  <c:v>41738179.503564186</c:v>
                </c:pt>
                <c:pt idx="177">
                  <c:v>43764594.751507521</c:v>
                </c:pt>
                <c:pt idx="178">
                  <c:v>42157151.246942267</c:v>
                </c:pt>
                <c:pt idx="179">
                  <c:v>43342903.489068694</c:v>
                </c:pt>
                <c:pt idx="180">
                  <c:v>39640455.355575241</c:v>
                </c:pt>
                <c:pt idx="181">
                  <c:v>38019498.188319497</c:v>
                </c:pt>
                <c:pt idx="182">
                  <c:v>41291505.590585247</c:v>
                </c:pt>
                <c:pt idx="183">
                  <c:v>42062403.356764205</c:v>
                </c:pt>
                <c:pt idx="184">
                  <c:v>40263920.31990096</c:v>
                </c:pt>
                <c:pt idx="185">
                  <c:v>38298099.662865981</c:v>
                </c:pt>
                <c:pt idx="186">
                  <c:v>35401444.675700873</c:v>
                </c:pt>
                <c:pt idx="187">
                  <c:v>37569428.58554966</c:v>
                </c:pt>
                <c:pt idx="188">
                  <c:v>35434358.51864139</c:v>
                </c:pt>
                <c:pt idx="189">
                  <c:v>37339264.349840164</c:v>
                </c:pt>
                <c:pt idx="190">
                  <c:v>34722957.130727679</c:v>
                </c:pt>
                <c:pt idx="191">
                  <c:v>35384685.171112016</c:v>
                </c:pt>
                <c:pt idx="192">
                  <c:v>35710092.377341501</c:v>
                </c:pt>
                <c:pt idx="193">
                  <c:v>34794970.863855787</c:v>
                </c:pt>
                <c:pt idx="194">
                  <c:v>35133469.876273401</c:v>
                </c:pt>
                <c:pt idx="195">
                  <c:v>39582276.748666793</c:v>
                </c:pt>
                <c:pt idx="196">
                  <c:v>41021729.566475376</c:v>
                </c:pt>
                <c:pt idx="197">
                  <c:v>40136926.112824596</c:v>
                </c:pt>
                <c:pt idx="198">
                  <c:v>41519588.736800842</c:v>
                </c:pt>
                <c:pt idx="199">
                  <c:v>40862868.283466838</c:v>
                </c:pt>
                <c:pt idx="200">
                  <c:v>41138150.103559181</c:v>
                </c:pt>
                <c:pt idx="201">
                  <c:v>41225313.898792081</c:v>
                </c:pt>
                <c:pt idx="202">
                  <c:v>41881929.458489254</c:v>
                </c:pt>
                <c:pt idx="203">
                  <c:v>41744200.426151954</c:v>
                </c:pt>
                <c:pt idx="204">
                  <c:v>41561884.203339577</c:v>
                </c:pt>
                <c:pt idx="205">
                  <c:v>43187493.694015078</c:v>
                </c:pt>
                <c:pt idx="206">
                  <c:v>44447161.313420594</c:v>
                </c:pt>
                <c:pt idx="207">
                  <c:v>45166827.753644571</c:v>
                </c:pt>
                <c:pt idx="208">
                  <c:v>45529889.660789587</c:v>
                </c:pt>
                <c:pt idx="209">
                  <c:v>46441321.133234531</c:v>
                </c:pt>
                <c:pt idx="210">
                  <c:v>43505376.782232597</c:v>
                </c:pt>
                <c:pt idx="211">
                  <c:v>42036760.623958133</c:v>
                </c:pt>
                <c:pt idx="212">
                  <c:v>43217220.444315337</c:v>
                </c:pt>
                <c:pt idx="213">
                  <c:v>43847485.898117885</c:v>
                </c:pt>
                <c:pt idx="214">
                  <c:v>44667431.307011813</c:v>
                </c:pt>
                <c:pt idx="215">
                  <c:v>46632120.985347919</c:v>
                </c:pt>
                <c:pt idx="216">
                  <c:v>47589994.026288435</c:v>
                </c:pt>
                <c:pt idx="217">
                  <c:v>48807608.403916791</c:v>
                </c:pt>
                <c:pt idx="218">
                  <c:v>44971608.909005612</c:v>
                </c:pt>
                <c:pt idx="219">
                  <c:v>45903405.339631423</c:v>
                </c:pt>
                <c:pt idx="220">
                  <c:v>40123403.923826568</c:v>
                </c:pt>
                <c:pt idx="221">
                  <c:v>42865745.564748019</c:v>
                </c:pt>
                <c:pt idx="222">
                  <c:v>45058036.786643028</c:v>
                </c:pt>
                <c:pt idx="223">
                  <c:v>45514980.616465785</c:v>
                </c:pt>
                <c:pt idx="224">
                  <c:v>47401390.167135969</c:v>
                </c:pt>
                <c:pt idx="225">
                  <c:v>42934069.717657425</c:v>
                </c:pt>
                <c:pt idx="226">
                  <c:v>45598599.299766064</c:v>
                </c:pt>
                <c:pt idx="227">
                  <c:v>46422722.081395604</c:v>
                </c:pt>
                <c:pt idx="228">
                  <c:v>44457950.475274041</c:v>
                </c:pt>
                <c:pt idx="229">
                  <c:v>45843980.442979231</c:v>
                </c:pt>
                <c:pt idx="230">
                  <c:v>46619577.454109095</c:v>
                </c:pt>
                <c:pt idx="231">
                  <c:v>48778224.13823799</c:v>
                </c:pt>
                <c:pt idx="232">
                  <c:v>49637509.864512414</c:v>
                </c:pt>
                <c:pt idx="233">
                  <c:v>49312969.801603928</c:v>
                </c:pt>
                <c:pt idx="234">
                  <c:v>44924149.630381718</c:v>
                </c:pt>
                <c:pt idx="235">
                  <c:v>38978659.756696381</c:v>
                </c:pt>
                <c:pt idx="236">
                  <c:v>43628265.686046109</c:v>
                </c:pt>
                <c:pt idx="237">
                  <c:v>45762058.821027108</c:v>
                </c:pt>
                <c:pt idx="238">
                  <c:v>46537145.128138967</c:v>
                </c:pt>
                <c:pt idx="239">
                  <c:v>48031862.158969842</c:v>
                </c:pt>
                <c:pt idx="240">
                  <c:v>51289246.752398297</c:v>
                </c:pt>
                <c:pt idx="241">
                  <c:v>48935377.322645701</c:v>
                </c:pt>
                <c:pt idx="242">
                  <c:v>47068161.535829008</c:v>
                </c:pt>
                <c:pt idx="243">
                  <c:v>51835765.250777401</c:v>
                </c:pt>
                <c:pt idx="244">
                  <c:v>53097044.68628858</c:v>
                </c:pt>
                <c:pt idx="245">
                  <c:v>53094090.628422543</c:v>
                </c:pt>
                <c:pt idx="246">
                  <c:v>55348393.912746295</c:v>
                </c:pt>
                <c:pt idx="247">
                  <c:v>59805681.359140798</c:v>
                </c:pt>
                <c:pt idx="248">
                  <c:v>61983666.578854896</c:v>
                </c:pt>
                <c:pt idx="249">
                  <c:v>62370800.693910517</c:v>
                </c:pt>
                <c:pt idx="250">
                  <c:v>64535853.689209975</c:v>
                </c:pt>
                <c:pt idx="251">
                  <c:v>65036310.568922557</c:v>
                </c:pt>
                <c:pt idx="252">
                  <c:v>67009263.392209426</c:v>
                </c:pt>
                <c:pt idx="253">
                  <c:v>64418625.258461908</c:v>
                </c:pt>
                <c:pt idx="254">
                  <c:v>70423119.450869873</c:v>
                </c:pt>
                <c:pt idx="255">
                  <c:v>69201454.784407854</c:v>
                </c:pt>
                <c:pt idx="256">
                  <c:v>73349084.980722532</c:v>
                </c:pt>
                <c:pt idx="257">
                  <c:v>69365590.695268527</c:v>
                </c:pt>
                <c:pt idx="258">
                  <c:v>67024326.931401864</c:v>
                </c:pt>
                <c:pt idx="259">
                  <c:v>73345041.971105412</c:v>
                </c:pt>
                <c:pt idx="260">
                  <c:v>71245168.424078807</c:v>
                </c:pt>
                <c:pt idx="261">
                  <c:v>70543606.503851578</c:v>
                </c:pt>
                <c:pt idx="262">
                  <c:v>68066534.400414735</c:v>
                </c:pt>
                <c:pt idx="263">
                  <c:v>72751354.465677947</c:v>
                </c:pt>
                <c:pt idx="264">
                  <c:v>72607627.781644821</c:v>
                </c:pt>
                <c:pt idx="265">
                  <c:v>68467188.181855053</c:v>
                </c:pt>
                <c:pt idx="266">
                  <c:v>75835119.783197343</c:v>
                </c:pt>
                <c:pt idx="267">
                  <c:v>74122482.799334228</c:v>
                </c:pt>
                <c:pt idx="268">
                  <c:v>66149982.080567986</c:v>
                </c:pt>
                <c:pt idx="269">
                  <c:v>69559503.460324094</c:v>
                </c:pt>
                <c:pt idx="270">
                  <c:v>70849586.47924763</c:v>
                </c:pt>
                <c:pt idx="271">
                  <c:v>71411814.17724286</c:v>
                </c:pt>
                <c:pt idx="272">
                  <c:v>74232623.146417215</c:v>
                </c:pt>
                <c:pt idx="273">
                  <c:v>76029347.248210445</c:v>
                </c:pt>
                <c:pt idx="274">
                  <c:v>83749856.409308597</c:v>
                </c:pt>
                <c:pt idx="275">
                  <c:v>85018426.582592323</c:v>
                </c:pt>
                <c:pt idx="276">
                  <c:v>85375934.160106823</c:v>
                </c:pt>
                <c:pt idx="277">
                  <c:v>83239538.882637188</c:v>
                </c:pt>
                <c:pt idx="278">
                  <c:v>82555124.686497092</c:v>
                </c:pt>
                <c:pt idx="279">
                  <c:v>87827363.689718097</c:v>
                </c:pt>
                <c:pt idx="280">
                  <c:v>87199720.589793921</c:v>
                </c:pt>
                <c:pt idx="281">
                  <c:v>92123268.443906173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8-4A15-A7D1-4893523542B7}"/>
            </c:ext>
          </c:extLst>
        </c:ser>
        <c:ser>
          <c:idx val="2"/>
          <c:order val="1"/>
          <c:tx>
            <c:strRef>
              <c:f>'資産 (200008～)'!$H$2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(200008～)'!$H$3:$H$284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59179177.16569683</c:v>
                </c:pt>
                <c:pt idx="2">
                  <c:v>59343205.001550861</c:v>
                </c:pt>
                <c:pt idx="3">
                  <c:v>56617999.120709404</c:v>
                </c:pt>
                <c:pt idx="4">
                  <c:v>58988063.743407369</c:v>
                </c:pt>
                <c:pt idx="5">
                  <c:v>61735486.169732004</c:v>
                </c:pt>
                <c:pt idx="6">
                  <c:v>57819103.136363149</c:v>
                </c:pt>
                <c:pt idx="7">
                  <c:v>59164661.55019635</c:v>
                </c:pt>
                <c:pt idx="8">
                  <c:v>61014421.884815812</c:v>
                </c:pt>
                <c:pt idx="9">
                  <c:v>59086918.138059743</c:v>
                </c:pt>
                <c:pt idx="10">
                  <c:v>60437851.875018142</c:v>
                </c:pt>
                <c:pt idx="11">
                  <c:v>60318385.021403372</c:v>
                </c:pt>
                <c:pt idx="12">
                  <c:v>54585605.629789323</c:v>
                </c:pt>
                <c:pt idx="13">
                  <c:v>51554832.24592378</c:v>
                </c:pt>
                <c:pt idx="14">
                  <c:v>53659141.051228747</c:v>
                </c:pt>
                <c:pt idx="15">
                  <c:v>56813865.902579524</c:v>
                </c:pt>
                <c:pt idx="16">
                  <c:v>60703426.577560954</c:v>
                </c:pt>
                <c:pt idx="17">
                  <c:v>61350682.784111358</c:v>
                </c:pt>
                <c:pt idx="18">
                  <c:v>59782264.697434306</c:v>
                </c:pt>
                <c:pt idx="19">
                  <c:v>60753486.79286252</c:v>
                </c:pt>
                <c:pt idx="20">
                  <c:v>56236779.834992282</c:v>
                </c:pt>
                <c:pt idx="21">
                  <c:v>53913938.697483897</c:v>
                </c:pt>
                <c:pt idx="22">
                  <c:v>49083029.244619049</c:v>
                </c:pt>
                <c:pt idx="23">
                  <c:v>46227309.653489009</c:v>
                </c:pt>
                <c:pt idx="24">
                  <c:v>45924347.16925253</c:v>
                </c:pt>
                <c:pt idx="25">
                  <c:v>43344142.848238647</c:v>
                </c:pt>
                <c:pt idx="26">
                  <c:v>46259586.93962577</c:v>
                </c:pt>
                <c:pt idx="27">
                  <c:v>48094641.914738692</c:v>
                </c:pt>
                <c:pt idx="28">
                  <c:v>44544527.816441998</c:v>
                </c:pt>
                <c:pt idx="29">
                  <c:v>43979893.558943808</c:v>
                </c:pt>
                <c:pt idx="30">
                  <c:v>42785631.930267453</c:v>
                </c:pt>
                <c:pt idx="31">
                  <c:v>42852596.163182609</c:v>
                </c:pt>
                <c:pt idx="32">
                  <c:v>45728202.610216565</c:v>
                </c:pt>
                <c:pt idx="33">
                  <c:v>47716826.177097991</c:v>
                </c:pt>
                <c:pt idx="34">
                  <c:v>48119325.923283398</c:v>
                </c:pt>
                <c:pt idx="35">
                  <c:v>48498441.060038507</c:v>
                </c:pt>
                <c:pt idx="36">
                  <c:v>47571996.178824678</c:v>
                </c:pt>
                <c:pt idx="37">
                  <c:v>45109091.744239114</c:v>
                </c:pt>
                <c:pt idx="38">
                  <c:v>46074006.041365393</c:v>
                </c:pt>
                <c:pt idx="39">
                  <c:v>46062138.979345374</c:v>
                </c:pt>
                <c:pt idx="40">
                  <c:v>46845313.475319192</c:v>
                </c:pt>
                <c:pt idx="41">
                  <c:v>46613876.870893188</c:v>
                </c:pt>
                <c:pt idx="42">
                  <c:v>48553786.726193242</c:v>
                </c:pt>
                <c:pt idx="43">
                  <c:v>45726999.102493331</c:v>
                </c:pt>
                <c:pt idx="44">
                  <c:v>47361993.428129591</c:v>
                </c:pt>
                <c:pt idx="45">
                  <c:v>47216629.449388571</c:v>
                </c:pt>
                <c:pt idx="46">
                  <c:v>47496155.052109219</c:v>
                </c:pt>
                <c:pt idx="47">
                  <c:v>47330689.666301258</c:v>
                </c:pt>
                <c:pt idx="48">
                  <c:v>46507215.024156265</c:v>
                </c:pt>
                <c:pt idx="49">
                  <c:v>47099084.797374867</c:v>
                </c:pt>
                <c:pt idx="50">
                  <c:v>45697943.450348176</c:v>
                </c:pt>
                <c:pt idx="51">
                  <c:v>45514272.824574806</c:v>
                </c:pt>
                <c:pt idx="52">
                  <c:v>46380525.207189277</c:v>
                </c:pt>
                <c:pt idx="53">
                  <c:v>45939399.517243326</c:v>
                </c:pt>
                <c:pt idx="54">
                  <c:v>46805751.075547762</c:v>
                </c:pt>
                <c:pt idx="55">
                  <c:v>47039935.964289792</c:v>
                </c:pt>
                <c:pt idx="56">
                  <c:v>45269949.884976424</c:v>
                </c:pt>
                <c:pt idx="57">
                  <c:v>47986597.50187286</c:v>
                </c:pt>
                <c:pt idx="58">
                  <c:v>48913648.436524071</c:v>
                </c:pt>
                <c:pt idx="59">
                  <c:v>50754417.499438994</c:v>
                </c:pt>
                <c:pt idx="60">
                  <c:v>49502535.98376561</c:v>
                </c:pt>
                <c:pt idx="61">
                  <c:v>50768900.385430031</c:v>
                </c:pt>
                <c:pt idx="62">
                  <c:v>51107667.757072635</c:v>
                </c:pt>
                <c:pt idx="63">
                  <c:v>53959941.44537852</c:v>
                </c:pt>
                <c:pt idx="64">
                  <c:v>53066949.619645298</c:v>
                </c:pt>
                <c:pt idx="65">
                  <c:v>53595796.389353164</c:v>
                </c:pt>
                <c:pt idx="66">
                  <c:v>52870921.270600006</c:v>
                </c:pt>
                <c:pt idx="67">
                  <c:v>53913124.226400837</c:v>
                </c:pt>
                <c:pt idx="68">
                  <c:v>52459963.140260667</c:v>
                </c:pt>
                <c:pt idx="69">
                  <c:v>50545749.14952457</c:v>
                </c:pt>
                <c:pt idx="70">
                  <c:v>51255643.632926106</c:v>
                </c:pt>
                <c:pt idx="71">
                  <c:v>51579088.666966416</c:v>
                </c:pt>
                <c:pt idx="72">
                  <c:v>53723690.247709014</c:v>
                </c:pt>
                <c:pt idx="73">
                  <c:v>55063389.992200918</c:v>
                </c:pt>
                <c:pt idx="74">
                  <c:v>55712023.472890913</c:v>
                </c:pt>
                <c:pt idx="75">
                  <c:v>55901417.998853877</c:v>
                </c:pt>
                <c:pt idx="76">
                  <c:v>57786936.724885449</c:v>
                </c:pt>
                <c:pt idx="77">
                  <c:v>59046543.06836801</c:v>
                </c:pt>
                <c:pt idx="78">
                  <c:v>57133355.366216063</c:v>
                </c:pt>
                <c:pt idx="79">
                  <c:v>57092126.599305287</c:v>
                </c:pt>
                <c:pt idx="80">
                  <c:v>59708310.556400269</c:v>
                </c:pt>
                <c:pt idx="81">
                  <c:v>62114546.131679468</c:v>
                </c:pt>
                <c:pt idx="82">
                  <c:v>61819910.509473227</c:v>
                </c:pt>
                <c:pt idx="83">
                  <c:v>57972727.55906935</c:v>
                </c:pt>
                <c:pt idx="84">
                  <c:v>57291036.635250919</c:v>
                </c:pt>
                <c:pt idx="85">
                  <c:v>58322518.58467631</c:v>
                </c:pt>
                <c:pt idx="86">
                  <c:v>59201725.933591828</c:v>
                </c:pt>
                <c:pt idx="87">
                  <c:v>55353085.850071169</c:v>
                </c:pt>
                <c:pt idx="88">
                  <c:v>54988216.578879759</c:v>
                </c:pt>
                <c:pt idx="89">
                  <c:v>50177214.503979817</c:v>
                </c:pt>
                <c:pt idx="90">
                  <c:v>47625703.38850233</c:v>
                </c:pt>
                <c:pt idx="91">
                  <c:v>45464068.150469974</c:v>
                </c:pt>
                <c:pt idx="92">
                  <c:v>48840101.491174921</c:v>
                </c:pt>
                <c:pt idx="93">
                  <c:v>49773330.099290304</c:v>
                </c:pt>
                <c:pt idx="94">
                  <c:v>46676827.992742039</c:v>
                </c:pt>
                <c:pt idx="95">
                  <c:v>46924660.545053028</c:v>
                </c:pt>
                <c:pt idx="96">
                  <c:v>47777211.167200789</c:v>
                </c:pt>
                <c:pt idx="97">
                  <c:v>43088875.550332613</c:v>
                </c:pt>
                <c:pt idx="98">
                  <c:v>34539862.5001221</c:v>
                </c:pt>
                <c:pt idx="99">
                  <c:v>31768016.195110694</c:v>
                </c:pt>
                <c:pt idx="100">
                  <c:v>30463074.587056734</c:v>
                </c:pt>
                <c:pt idx="101">
                  <c:v>28075298.201403394</c:v>
                </c:pt>
                <c:pt idx="102">
                  <c:v>27774763.849729739</c:v>
                </c:pt>
                <c:pt idx="103">
                  <c:v>29894839.445868623</c:v>
                </c:pt>
                <c:pt idx="104">
                  <c:v>31779138.44058251</c:v>
                </c:pt>
                <c:pt idx="105">
                  <c:v>31879454.293032542</c:v>
                </c:pt>
                <c:pt idx="106">
                  <c:v>32111027.24275868</c:v>
                </c:pt>
                <c:pt idx="107">
                  <c:v>33278577.914293475</c:v>
                </c:pt>
                <c:pt idx="108">
                  <c:v>33468672.390473321</c:v>
                </c:pt>
                <c:pt idx="109">
                  <c:v>33084567.589102071</c:v>
                </c:pt>
                <c:pt idx="110">
                  <c:v>32584543.245583486</c:v>
                </c:pt>
                <c:pt idx="111">
                  <c:v>32538087.767733473</c:v>
                </c:pt>
                <c:pt idx="112">
                  <c:v>35180081.34936256</c:v>
                </c:pt>
                <c:pt idx="113">
                  <c:v>33200012.971072976</c:v>
                </c:pt>
                <c:pt idx="114">
                  <c:v>33260128.83032335</c:v>
                </c:pt>
                <c:pt idx="115">
                  <c:v>36354235.584247231</c:v>
                </c:pt>
                <c:pt idx="116">
                  <c:v>36821310.893494606</c:v>
                </c:pt>
                <c:pt idx="117">
                  <c:v>33539667.031401157</c:v>
                </c:pt>
                <c:pt idx="118">
                  <c:v>31147364.147324421</c:v>
                </c:pt>
                <c:pt idx="119">
                  <c:v>31945882.675973546</c:v>
                </c:pt>
                <c:pt idx="120">
                  <c:v>29943431.297934137</c:v>
                </c:pt>
                <c:pt idx="121">
                  <c:v>31489795.588170025</c:v>
                </c:pt>
                <c:pt idx="122">
                  <c:v>31020368.112247605</c:v>
                </c:pt>
                <c:pt idx="123">
                  <c:v>32050404.932488278</c:v>
                </c:pt>
                <c:pt idx="124">
                  <c:v>32359644.966559809</c:v>
                </c:pt>
                <c:pt idx="125">
                  <c:v>33113607.822913632</c:v>
                </c:pt>
                <c:pt idx="126">
                  <c:v>33660928.8492589</c:v>
                </c:pt>
                <c:pt idx="127">
                  <c:v>34039757.981114686</c:v>
                </c:pt>
                <c:pt idx="128">
                  <c:v>33889483.776247457</c:v>
                </c:pt>
                <c:pt idx="129">
                  <c:v>33641029.69197993</c:v>
                </c:pt>
                <c:pt idx="130">
                  <c:v>32588620.262597207</c:v>
                </c:pt>
                <c:pt idx="131">
                  <c:v>30504319.15508911</c:v>
                </c:pt>
                <c:pt idx="132">
                  <c:v>29119303.66889257</c:v>
                </c:pt>
                <c:pt idx="133">
                  <c:v>27599406.272103641</c:v>
                </c:pt>
                <c:pt idx="134">
                  <c:v>30118857.31740389</c:v>
                </c:pt>
                <c:pt idx="135">
                  <c:v>29593337.68893474</c:v>
                </c:pt>
                <c:pt idx="136">
                  <c:v>29485618.468608908</c:v>
                </c:pt>
                <c:pt idx="137">
                  <c:v>30043650.614042606</c:v>
                </c:pt>
                <c:pt idx="138">
                  <c:v>32863949.822714876</c:v>
                </c:pt>
                <c:pt idx="139">
                  <c:v>34080122.658510618</c:v>
                </c:pt>
                <c:pt idx="140">
                  <c:v>32577559.305012915</c:v>
                </c:pt>
                <c:pt idx="141">
                  <c:v>30423856.083522335</c:v>
                </c:pt>
                <c:pt idx="142">
                  <c:v>31735481.538689662</c:v>
                </c:pt>
                <c:pt idx="143">
                  <c:v>31305921.887808081</c:v>
                </c:pt>
                <c:pt idx="144">
                  <c:v>31745855.10764249</c:v>
                </c:pt>
                <c:pt idx="145">
                  <c:v>31977936.051918056</c:v>
                </c:pt>
                <c:pt idx="146">
                  <c:v>32104134.116918243</c:v>
                </c:pt>
                <c:pt idx="147">
                  <c:v>33144323.305528998</c:v>
                </c:pt>
                <c:pt idx="148">
                  <c:v>34894814.199581668</c:v>
                </c:pt>
                <c:pt idx="149">
                  <c:v>38067096.251225747</c:v>
                </c:pt>
                <c:pt idx="150">
                  <c:v>38642404.985480621</c:v>
                </c:pt>
                <c:pt idx="151">
                  <c:v>40249911.925664432</c:v>
                </c:pt>
                <c:pt idx="152">
                  <c:v>42132702.388641365</c:v>
                </c:pt>
                <c:pt idx="153">
                  <c:v>43820358.061564036</c:v>
                </c:pt>
                <c:pt idx="154">
                  <c:v>42433223.063156866</c:v>
                </c:pt>
                <c:pt idx="155">
                  <c:v>43307007.997111179</c:v>
                </c:pt>
                <c:pt idx="156">
                  <c:v>42236379.6344449</c:v>
                </c:pt>
                <c:pt idx="157">
                  <c:v>43156174.806144781</c:v>
                </c:pt>
                <c:pt idx="158">
                  <c:v>44594996.793260723</c:v>
                </c:pt>
                <c:pt idx="159">
                  <c:v>47253777.480162986</c:v>
                </c:pt>
                <c:pt idx="160">
                  <c:v>49241215.461060025</c:v>
                </c:pt>
                <c:pt idx="161">
                  <c:v>46451042.127066813</c:v>
                </c:pt>
                <c:pt idx="162">
                  <c:v>47798047.863516644</c:v>
                </c:pt>
                <c:pt idx="163">
                  <c:v>48535431.651650324</c:v>
                </c:pt>
                <c:pt idx="164">
                  <c:v>48256632.45127064</c:v>
                </c:pt>
                <c:pt idx="165">
                  <c:v>48822091.813383617</c:v>
                </c:pt>
                <c:pt idx="166">
                  <c:v>49150918.609350994</c:v>
                </c:pt>
                <c:pt idx="167">
                  <c:v>49126720.434798181</c:v>
                </c:pt>
                <c:pt idx="168">
                  <c:v>51158159.716414496</c:v>
                </c:pt>
                <c:pt idx="169">
                  <c:v>53048249.920601264</c:v>
                </c:pt>
                <c:pt idx="170">
                  <c:v>55264130.675360024</c:v>
                </c:pt>
                <c:pt idx="171">
                  <c:v>59450248.582900137</c:v>
                </c:pt>
                <c:pt idx="172">
                  <c:v>59687251.581279911</c:v>
                </c:pt>
                <c:pt idx="173">
                  <c:v>57358404.942417979</c:v>
                </c:pt>
                <c:pt idx="174">
                  <c:v>60548246.339939289</c:v>
                </c:pt>
                <c:pt idx="175">
                  <c:v>60006047.115157597</c:v>
                </c:pt>
                <c:pt idx="176">
                  <c:v>59791924.704556234</c:v>
                </c:pt>
                <c:pt idx="177">
                  <c:v>62544029.909080669</c:v>
                </c:pt>
                <c:pt idx="178">
                  <c:v>60463115.226281174</c:v>
                </c:pt>
                <c:pt idx="179">
                  <c:v>62036524.774687394</c:v>
                </c:pt>
                <c:pt idx="180">
                  <c:v>57717010.614196844</c:v>
                </c:pt>
                <c:pt idx="181">
                  <c:v>55897533.648076832</c:v>
                </c:pt>
                <c:pt idx="182">
                  <c:v>59618214.865062691</c:v>
                </c:pt>
                <c:pt idx="183">
                  <c:v>60734603.998089083</c:v>
                </c:pt>
                <c:pt idx="184">
                  <c:v>58412653.041620553</c:v>
                </c:pt>
                <c:pt idx="185">
                  <c:v>56582083.844044209</c:v>
                </c:pt>
                <c:pt idx="186">
                  <c:v>52509207.785055861</c:v>
                </c:pt>
                <c:pt idx="187">
                  <c:v>55052088.788603619</c:v>
                </c:pt>
                <c:pt idx="188">
                  <c:v>52016068.768508352</c:v>
                </c:pt>
                <c:pt idx="189">
                  <c:v>54666419.756689429</c:v>
                </c:pt>
                <c:pt idx="190">
                  <c:v>51124858.53398221</c:v>
                </c:pt>
                <c:pt idx="191">
                  <c:v>51807764.836844243</c:v>
                </c:pt>
                <c:pt idx="192">
                  <c:v>52343602.134909399</c:v>
                </c:pt>
                <c:pt idx="193">
                  <c:v>51085437.215476796</c:v>
                </c:pt>
                <c:pt idx="194">
                  <c:v>51815971.463797711</c:v>
                </c:pt>
                <c:pt idx="195">
                  <c:v>57613810.976398483</c:v>
                </c:pt>
                <c:pt idx="196">
                  <c:v>59530094.844944984</c:v>
                </c:pt>
                <c:pt idx="197">
                  <c:v>58092126.547401607</c:v>
                </c:pt>
                <c:pt idx="198">
                  <c:v>59703850.589511193</c:v>
                </c:pt>
                <c:pt idx="199">
                  <c:v>58822160.503225692</c:v>
                </c:pt>
                <c:pt idx="200">
                  <c:v>59268755.298480883</c:v>
                </c:pt>
                <c:pt idx="201">
                  <c:v>59388637.952804722</c:v>
                </c:pt>
                <c:pt idx="202">
                  <c:v>60313544.65154583</c:v>
                </c:pt>
                <c:pt idx="203">
                  <c:v>59962648.681262881</c:v>
                </c:pt>
                <c:pt idx="204">
                  <c:v>59876313.459169142</c:v>
                </c:pt>
                <c:pt idx="205">
                  <c:v>61917676.036736846</c:v>
                </c:pt>
                <c:pt idx="206">
                  <c:v>63454542.647910088</c:v>
                </c:pt>
                <c:pt idx="207">
                  <c:v>64065494.745442912</c:v>
                </c:pt>
                <c:pt idx="208">
                  <c:v>64559453.244334213</c:v>
                </c:pt>
                <c:pt idx="209">
                  <c:v>64871928.39958369</c:v>
                </c:pt>
                <c:pt idx="210">
                  <c:v>61271890.481645934</c:v>
                </c:pt>
                <c:pt idx="211">
                  <c:v>59770860.355684794</c:v>
                </c:pt>
                <c:pt idx="212">
                  <c:v>61360337.505998828</c:v>
                </c:pt>
                <c:pt idx="213">
                  <c:v>62080418.772761129</c:v>
                </c:pt>
                <c:pt idx="214">
                  <c:v>63207923.311357461</c:v>
                </c:pt>
                <c:pt idx="215">
                  <c:v>65480493.154103577</c:v>
                </c:pt>
                <c:pt idx="216">
                  <c:v>66481533.819701612</c:v>
                </c:pt>
                <c:pt idx="217">
                  <c:v>68055437.737356156</c:v>
                </c:pt>
                <c:pt idx="218">
                  <c:v>63807227.20192983</c:v>
                </c:pt>
                <c:pt idx="219">
                  <c:v>64982090.904456191</c:v>
                </c:pt>
                <c:pt idx="220">
                  <c:v>58587467.447553992</c:v>
                </c:pt>
                <c:pt idx="221">
                  <c:v>61672094.545526095</c:v>
                </c:pt>
                <c:pt idx="222">
                  <c:v>64398380.651326135</c:v>
                </c:pt>
                <c:pt idx="223">
                  <c:v>65133606.13457828</c:v>
                </c:pt>
                <c:pt idx="224">
                  <c:v>67260835.780920535</c:v>
                </c:pt>
                <c:pt idx="225">
                  <c:v>62334088.468792722</c:v>
                </c:pt>
                <c:pt idx="226">
                  <c:v>65393533.60463243</c:v>
                </c:pt>
                <c:pt idx="227">
                  <c:v>66461660.796783373</c:v>
                </c:pt>
                <c:pt idx="228">
                  <c:v>64413243.434751809</c:v>
                </c:pt>
                <c:pt idx="229">
                  <c:v>66117676.412356175</c:v>
                </c:pt>
                <c:pt idx="230">
                  <c:v>67016606.828131005</c:v>
                </c:pt>
                <c:pt idx="231">
                  <c:v>69581969.768369347</c:v>
                </c:pt>
                <c:pt idx="232">
                  <c:v>70360296.522280678</c:v>
                </c:pt>
                <c:pt idx="233">
                  <c:v>70328449.677424267</c:v>
                </c:pt>
                <c:pt idx="234">
                  <c:v>65913263.681363098</c:v>
                </c:pt>
                <c:pt idx="235">
                  <c:v>59212019.250614174</c:v>
                </c:pt>
                <c:pt idx="236">
                  <c:v>64749972.085967161</c:v>
                </c:pt>
                <c:pt idx="237">
                  <c:v>67314087.633863226</c:v>
                </c:pt>
                <c:pt idx="238">
                  <c:v>68319451.978828534</c:v>
                </c:pt>
                <c:pt idx="239">
                  <c:v>69912828.34900032</c:v>
                </c:pt>
                <c:pt idx="240">
                  <c:v>73347658.297155589</c:v>
                </c:pt>
                <c:pt idx="241">
                  <c:v>70751326.544397473</c:v>
                </c:pt>
                <c:pt idx="242">
                  <c:v>68529226.341993138</c:v>
                </c:pt>
                <c:pt idx="243">
                  <c:v>73860615.584103823</c:v>
                </c:pt>
                <c:pt idx="244">
                  <c:v>75065023.219992012</c:v>
                </c:pt>
                <c:pt idx="245">
                  <c:v>75199279.608634859</c:v>
                </c:pt>
                <c:pt idx="246">
                  <c:v>77671230.978030354</c:v>
                </c:pt>
                <c:pt idx="247">
                  <c:v>82871714.084461838</c:v>
                </c:pt>
                <c:pt idx="248">
                  <c:v>85036994.649945274</c:v>
                </c:pt>
                <c:pt idx="249">
                  <c:v>85563271.342224509</c:v>
                </c:pt>
                <c:pt idx="250">
                  <c:v>88253696.358154595</c:v>
                </c:pt>
                <c:pt idx="251">
                  <c:v>88737702.05686231</c:v>
                </c:pt>
                <c:pt idx="252">
                  <c:v>90783702.943921</c:v>
                </c:pt>
                <c:pt idx="253">
                  <c:v>88213680.891769424</c:v>
                </c:pt>
                <c:pt idx="254">
                  <c:v>94920763.233197168</c:v>
                </c:pt>
                <c:pt idx="255">
                  <c:v>93576586.605223238</c:v>
                </c:pt>
                <c:pt idx="256">
                  <c:v>98128213.542674452</c:v>
                </c:pt>
                <c:pt idx="257">
                  <c:v>93607618.687465891</c:v>
                </c:pt>
                <c:pt idx="258">
                  <c:v>90957212.375479087</c:v>
                </c:pt>
                <c:pt idx="259">
                  <c:v>98044619.983285725</c:v>
                </c:pt>
                <c:pt idx="260">
                  <c:v>96593274.845062852</c:v>
                </c:pt>
                <c:pt idx="261">
                  <c:v>95823665.992632881</c:v>
                </c:pt>
                <c:pt idx="262">
                  <c:v>94219934.089539662</c:v>
                </c:pt>
                <c:pt idx="263">
                  <c:v>99215203.937640414</c:v>
                </c:pt>
                <c:pt idx="264">
                  <c:v>99416171.608392447</c:v>
                </c:pt>
                <c:pt idx="265">
                  <c:v>95086582.427960977</c:v>
                </c:pt>
                <c:pt idx="266">
                  <c:v>103103272.44965531</c:v>
                </c:pt>
                <c:pt idx="267">
                  <c:v>100389555.0875268</c:v>
                </c:pt>
                <c:pt idx="268">
                  <c:v>90928672.104824454</c:v>
                </c:pt>
                <c:pt idx="269">
                  <c:v>94966936.772123754</c:v>
                </c:pt>
                <c:pt idx="270">
                  <c:v>96765113.007301643</c:v>
                </c:pt>
                <c:pt idx="271">
                  <c:v>97339273.888113186</c:v>
                </c:pt>
                <c:pt idx="272">
                  <c:v>101018451.07367869</c:v>
                </c:pt>
                <c:pt idx="273">
                  <c:v>103142234.61064164</c:v>
                </c:pt>
                <c:pt idx="274">
                  <c:v>111827297.87773079</c:v>
                </c:pt>
                <c:pt idx="275">
                  <c:v>112683699.1613988</c:v>
                </c:pt>
                <c:pt idx="276">
                  <c:v>113497338.58258799</c:v>
                </c:pt>
                <c:pt idx="277">
                  <c:v>111371438.1464788</c:v>
                </c:pt>
                <c:pt idx="278">
                  <c:v>110671653.50634883</c:v>
                </c:pt>
                <c:pt idx="279">
                  <c:v>116562976.59449869</c:v>
                </c:pt>
                <c:pt idx="280">
                  <c:v>115597066.49138258</c:v>
                </c:pt>
                <c:pt idx="281">
                  <c:v>121600803.8045885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8-4A15-A7D1-4893523542B7}"/>
            </c:ext>
          </c:extLst>
        </c:ser>
        <c:ser>
          <c:idx val="4"/>
          <c:order val="2"/>
          <c:tx>
            <c:strRef>
              <c:f>'資産 (200008～)'!$I$2</c:f>
              <c:strCache>
                <c:ptCount val="1"/>
                <c:pt idx="0">
                  <c:v>株式50債券50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 (200008～)'!$I$3:$I$284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59179177.16569683</c:v>
                </c:pt>
                <c:pt idx="2">
                  <c:v>59504831.685154051</c:v>
                </c:pt>
                <c:pt idx="3">
                  <c:v>58207542.753557935</c:v>
                </c:pt>
                <c:pt idx="4">
                  <c:v>60855781.833052009</c:v>
                </c:pt>
                <c:pt idx="5">
                  <c:v>63400182.440655284</c:v>
                </c:pt>
                <c:pt idx="6">
                  <c:v>60977015.678348288</c:v>
                </c:pt>
                <c:pt idx="7">
                  <c:v>63529030.909385152</c:v>
                </c:pt>
                <c:pt idx="8">
                  <c:v>64257698.022636101</c:v>
                </c:pt>
                <c:pt idx="9">
                  <c:v>62227951.262879759</c:v>
                </c:pt>
                <c:pt idx="10">
                  <c:v>64118183.242838062</c:v>
                </c:pt>
                <c:pt idx="11">
                  <c:v>64521353.136205211</c:v>
                </c:pt>
                <c:pt idx="12">
                  <c:v>59538090.254148409</c:v>
                </c:pt>
                <c:pt idx="13">
                  <c:v>57634327.937202297</c:v>
                </c:pt>
                <c:pt idx="14">
                  <c:v>60037799.990647472</c:v>
                </c:pt>
                <c:pt idx="15">
                  <c:v>62222150.987119369</c:v>
                </c:pt>
                <c:pt idx="16">
                  <c:v>66250283.401423179</c:v>
                </c:pt>
                <c:pt idx="17">
                  <c:v>67359449.086320147</c:v>
                </c:pt>
                <c:pt idx="18">
                  <c:v>66139821.180379465</c:v>
                </c:pt>
                <c:pt idx="19">
                  <c:v>66342591.193093449</c:v>
                </c:pt>
                <c:pt idx="20">
                  <c:v>62713899.449509315</c:v>
                </c:pt>
                <c:pt idx="21">
                  <c:v>60386659.413115755</c:v>
                </c:pt>
                <c:pt idx="22">
                  <c:v>56161672.63887497</c:v>
                </c:pt>
                <c:pt idx="23">
                  <c:v>54188686.896832131</c:v>
                </c:pt>
                <c:pt idx="24">
                  <c:v>54006111.831044987</c:v>
                </c:pt>
                <c:pt idx="25">
                  <c:v>52739987.32330744</c:v>
                </c:pt>
                <c:pt idx="26">
                  <c:v>55102160.430461183</c:v>
                </c:pt>
                <c:pt idx="27">
                  <c:v>56511815.612949885</c:v>
                </c:pt>
                <c:pt idx="28">
                  <c:v>53461235.760025665</c:v>
                </c:pt>
                <c:pt idx="29">
                  <c:v>53189308.967804052</c:v>
                </c:pt>
                <c:pt idx="30">
                  <c:v>52164657.099046439</c:v>
                </c:pt>
                <c:pt idx="31">
                  <c:v>52153540.181388088</c:v>
                </c:pt>
                <c:pt idx="32">
                  <c:v>54723120.276928835</c:v>
                </c:pt>
                <c:pt idx="33">
                  <c:v>56674949.884837754</c:v>
                </c:pt>
                <c:pt idx="34">
                  <c:v>56980891.875925817</c:v>
                </c:pt>
                <c:pt idx="35">
                  <c:v>56731346.402041979</c:v>
                </c:pt>
                <c:pt idx="36">
                  <c:v>55504786.639073573</c:v>
                </c:pt>
                <c:pt idx="37">
                  <c:v>53155394.972240075</c:v>
                </c:pt>
                <c:pt idx="38">
                  <c:v>53464376.15766491</c:v>
                </c:pt>
                <c:pt idx="39">
                  <c:v>53397357.664895304</c:v>
                </c:pt>
                <c:pt idx="40">
                  <c:v>53783993.308748297</c:v>
                </c:pt>
                <c:pt idx="41">
                  <c:v>53411513.358600289</c:v>
                </c:pt>
                <c:pt idx="42">
                  <c:v>55621107.523342498</c:v>
                </c:pt>
                <c:pt idx="43">
                  <c:v>52711735.999450423</c:v>
                </c:pt>
                <c:pt idx="44">
                  <c:v>54482969.567593321</c:v>
                </c:pt>
                <c:pt idx="45">
                  <c:v>54106312.595110491</c:v>
                </c:pt>
                <c:pt idx="46">
                  <c:v>54270239.223707423</c:v>
                </c:pt>
                <c:pt idx="47">
                  <c:v>54707049.987379655</c:v>
                </c:pt>
                <c:pt idx="48">
                  <c:v>53987661.596719332</c:v>
                </c:pt>
                <c:pt idx="49">
                  <c:v>54596467.351390101</c:v>
                </c:pt>
                <c:pt idx="50">
                  <c:v>52913677.983554065</c:v>
                </c:pt>
                <c:pt idx="51">
                  <c:v>52109256.642979756</c:v>
                </c:pt>
                <c:pt idx="52">
                  <c:v>52807963.117006935</c:v>
                </c:pt>
                <c:pt idx="53">
                  <c:v>52742905.821508281</c:v>
                </c:pt>
                <c:pt idx="54">
                  <c:v>53408717.692222938</c:v>
                </c:pt>
                <c:pt idx="55">
                  <c:v>53876048.520339027</c:v>
                </c:pt>
                <c:pt idx="56">
                  <c:v>52305695.650582165</c:v>
                </c:pt>
                <c:pt idx="57">
                  <c:v>55190882.891957998</c:v>
                </c:pt>
                <c:pt idx="58">
                  <c:v>56343961.899537317</c:v>
                </c:pt>
                <c:pt idx="59">
                  <c:v>57832554.679261103</c:v>
                </c:pt>
                <c:pt idx="60">
                  <c:v>56745670.310491018</c:v>
                </c:pt>
                <c:pt idx="61">
                  <c:v>57958821.756382942</c:v>
                </c:pt>
                <c:pt idx="62">
                  <c:v>58504006.351783425</c:v>
                </c:pt>
                <c:pt idx="63">
                  <c:v>61295147.885933332</c:v>
                </c:pt>
                <c:pt idx="64">
                  <c:v>60446117.308695816</c:v>
                </c:pt>
                <c:pt idx="65">
                  <c:v>60679438.662525795</c:v>
                </c:pt>
                <c:pt idx="66">
                  <c:v>59894258.116603322</c:v>
                </c:pt>
                <c:pt idx="67">
                  <c:v>60762640.709741957</c:v>
                </c:pt>
                <c:pt idx="68">
                  <c:v>58926343.663594693</c:v>
                </c:pt>
                <c:pt idx="69">
                  <c:v>57204560.107695423</c:v>
                </c:pt>
                <c:pt idx="70">
                  <c:v>58045469.086174957</c:v>
                </c:pt>
                <c:pt idx="71">
                  <c:v>58545128.733223476</c:v>
                </c:pt>
                <c:pt idx="72">
                  <c:v>60879307.172427483</c:v>
                </c:pt>
                <c:pt idx="73">
                  <c:v>62163780.693919726</c:v>
                </c:pt>
                <c:pt idx="74">
                  <c:v>62522468.572638266</c:v>
                </c:pt>
                <c:pt idx="75">
                  <c:v>62644661.332668059</c:v>
                </c:pt>
                <c:pt idx="76">
                  <c:v>64462498.497169837</c:v>
                </c:pt>
                <c:pt idx="77">
                  <c:v>65636925.909528658</c:v>
                </c:pt>
                <c:pt idx="78">
                  <c:v>64095977.791722931</c:v>
                </c:pt>
                <c:pt idx="79">
                  <c:v>63896325.726259045</c:v>
                </c:pt>
                <c:pt idx="80">
                  <c:v>66217800.329632938</c:v>
                </c:pt>
                <c:pt idx="81">
                  <c:v>68191646.779128</c:v>
                </c:pt>
                <c:pt idx="82">
                  <c:v>68123411.290271327</c:v>
                </c:pt>
                <c:pt idx="83">
                  <c:v>64548565.100329682</c:v>
                </c:pt>
                <c:pt idx="84">
                  <c:v>63769133.732805572</c:v>
                </c:pt>
                <c:pt idx="85">
                  <c:v>64468460.285369039</c:v>
                </c:pt>
                <c:pt idx="86">
                  <c:v>65349317.520283148</c:v>
                </c:pt>
                <c:pt idx="87">
                  <c:v>62063731.001851134</c:v>
                </c:pt>
                <c:pt idx="88">
                  <c:v>61830319.396602705</c:v>
                </c:pt>
                <c:pt idx="89">
                  <c:v>57579109.512772024</c:v>
                </c:pt>
                <c:pt idx="90">
                  <c:v>55156866.690905936</c:v>
                </c:pt>
                <c:pt idx="91">
                  <c:v>52787495.859894045</c:v>
                </c:pt>
                <c:pt idx="92">
                  <c:v>56041676.02688843</c:v>
                </c:pt>
                <c:pt idx="93">
                  <c:v>56853458.428788908</c:v>
                </c:pt>
                <c:pt idx="94">
                  <c:v>54538340.064154446</c:v>
                </c:pt>
                <c:pt idx="95">
                  <c:v>54966787.642411716</c:v>
                </c:pt>
                <c:pt idx="96">
                  <c:v>55930738.504798435</c:v>
                </c:pt>
                <c:pt idx="97">
                  <c:v>51507527.213722751</c:v>
                </c:pt>
                <c:pt idx="98">
                  <c:v>43053497.257353768</c:v>
                </c:pt>
                <c:pt idx="99">
                  <c:v>40736501.62136054</c:v>
                </c:pt>
                <c:pt idx="100">
                  <c:v>39377296.281095095</c:v>
                </c:pt>
                <c:pt idx="101">
                  <c:v>37087148.004029125</c:v>
                </c:pt>
                <c:pt idx="102">
                  <c:v>37786585.900155656</c:v>
                </c:pt>
                <c:pt idx="103">
                  <c:v>40037431.785249382</c:v>
                </c:pt>
                <c:pt idx="104">
                  <c:v>41721511.47024405</c:v>
                </c:pt>
                <c:pt idx="105">
                  <c:v>41424742.972133406</c:v>
                </c:pt>
                <c:pt idx="106">
                  <c:v>41824285.167299971</c:v>
                </c:pt>
                <c:pt idx="107">
                  <c:v>42793987.3847946</c:v>
                </c:pt>
                <c:pt idx="108">
                  <c:v>42824946.675607361</c:v>
                </c:pt>
                <c:pt idx="109">
                  <c:v>42112367.313756004</c:v>
                </c:pt>
                <c:pt idx="110">
                  <c:v>41778940.077730708</c:v>
                </c:pt>
                <c:pt idx="111">
                  <c:v>41304928.652113885</c:v>
                </c:pt>
                <c:pt idx="112">
                  <c:v>44324365.814834796</c:v>
                </c:pt>
                <c:pt idx="113">
                  <c:v>42433547.545068711</c:v>
                </c:pt>
                <c:pt idx="114">
                  <c:v>42281629.387000039</c:v>
                </c:pt>
                <c:pt idx="115">
                  <c:v>45584651.811453082</c:v>
                </c:pt>
                <c:pt idx="116">
                  <c:v>46159588.59850619</c:v>
                </c:pt>
                <c:pt idx="117">
                  <c:v>43086973.447774433</c:v>
                </c:pt>
                <c:pt idx="118">
                  <c:v>40780611.216951825</c:v>
                </c:pt>
                <c:pt idx="119">
                  <c:v>41295730.347898208</c:v>
                </c:pt>
                <c:pt idx="120">
                  <c:v>39348678.291940376</c:v>
                </c:pt>
                <c:pt idx="121">
                  <c:v>40583390.934030905</c:v>
                </c:pt>
                <c:pt idx="122">
                  <c:v>39699123.065376356</c:v>
                </c:pt>
                <c:pt idx="123">
                  <c:v>41012607.901852004</c:v>
                </c:pt>
                <c:pt idx="124">
                  <c:v>40692404.899646416</c:v>
                </c:pt>
                <c:pt idx="125">
                  <c:v>41460178.426715866</c:v>
                </c:pt>
                <c:pt idx="126">
                  <c:v>41867904.284527026</c:v>
                </c:pt>
                <c:pt idx="127">
                  <c:v>42389508.044750959</c:v>
                </c:pt>
                <c:pt idx="128">
                  <c:v>42076300.908305489</c:v>
                </c:pt>
                <c:pt idx="129">
                  <c:v>42073465.768040501</c:v>
                </c:pt>
                <c:pt idx="130">
                  <c:v>40950156.30332692</c:v>
                </c:pt>
                <c:pt idx="131">
                  <c:v>38735550.836402521</c:v>
                </c:pt>
                <c:pt idx="132">
                  <c:v>37697104.283460483</c:v>
                </c:pt>
                <c:pt idx="133">
                  <c:v>36523744.084953032</c:v>
                </c:pt>
                <c:pt idx="134">
                  <c:v>38919527.549057178</c:v>
                </c:pt>
                <c:pt idx="135">
                  <c:v>38311821.428045198</c:v>
                </c:pt>
                <c:pt idx="136">
                  <c:v>38238533.932397909</c:v>
                </c:pt>
                <c:pt idx="137">
                  <c:v>38680486.652369343</c:v>
                </c:pt>
                <c:pt idx="138">
                  <c:v>41920923.634036139</c:v>
                </c:pt>
                <c:pt idx="139">
                  <c:v>43117296.079701826</c:v>
                </c:pt>
                <c:pt idx="140">
                  <c:v>41449656.545194946</c:v>
                </c:pt>
                <c:pt idx="141">
                  <c:v>39467599.422504738</c:v>
                </c:pt>
                <c:pt idx="142">
                  <c:v>40818597.23567412</c:v>
                </c:pt>
                <c:pt idx="143">
                  <c:v>40322379.593841501</c:v>
                </c:pt>
                <c:pt idx="144">
                  <c:v>40725423.694681324</c:v>
                </c:pt>
                <c:pt idx="145">
                  <c:v>40832117.751658484</c:v>
                </c:pt>
                <c:pt idx="146">
                  <c:v>41262185.106144868</c:v>
                </c:pt>
                <c:pt idx="147">
                  <c:v>42611137.26896707</c:v>
                </c:pt>
                <c:pt idx="148">
                  <c:v>44800632.931229547</c:v>
                </c:pt>
                <c:pt idx="149">
                  <c:v>48233963.140514895</c:v>
                </c:pt>
                <c:pt idx="150">
                  <c:v>48912168.590681463</c:v>
                </c:pt>
                <c:pt idx="151">
                  <c:v>50543171.399578974</c:v>
                </c:pt>
                <c:pt idx="152">
                  <c:v>52839055.959346935</c:v>
                </c:pt>
                <c:pt idx="153">
                  <c:v>54444664.683451407</c:v>
                </c:pt>
                <c:pt idx="154">
                  <c:v>52742304.99477189</c:v>
                </c:pt>
                <c:pt idx="155">
                  <c:v>53232324.184544802</c:v>
                </c:pt>
                <c:pt idx="156">
                  <c:v>52280494.885383926</c:v>
                </c:pt>
                <c:pt idx="157">
                  <c:v>53180287.478798904</c:v>
                </c:pt>
                <c:pt idx="158">
                  <c:v>54495401.849911906</c:v>
                </c:pt>
                <c:pt idx="159">
                  <c:v>57303424.714052573</c:v>
                </c:pt>
                <c:pt idx="160">
                  <c:v>59299900.201910257</c:v>
                </c:pt>
                <c:pt idx="161">
                  <c:v>56689536.064601712</c:v>
                </c:pt>
                <c:pt idx="162">
                  <c:v>57805843.087534882</c:v>
                </c:pt>
                <c:pt idx="163">
                  <c:v>58591439.945324458</c:v>
                </c:pt>
                <c:pt idx="164">
                  <c:v>58311510.185666338</c:v>
                </c:pt>
                <c:pt idx="165">
                  <c:v>58860995.680559471</c:v>
                </c:pt>
                <c:pt idx="166">
                  <c:v>59003600.123365611</c:v>
                </c:pt>
                <c:pt idx="167">
                  <c:v>59183533.373268604</c:v>
                </c:pt>
                <c:pt idx="168">
                  <c:v>61237971.135587126</c:v>
                </c:pt>
                <c:pt idx="169">
                  <c:v>63656513.670020573</c:v>
                </c:pt>
                <c:pt idx="170">
                  <c:v>66117597.509409547</c:v>
                </c:pt>
                <c:pt idx="171">
                  <c:v>70819482.158292651</c:v>
                </c:pt>
                <c:pt idx="172">
                  <c:v>71201777.307738543</c:v>
                </c:pt>
                <c:pt idx="173">
                  <c:v>69352864.851740584</c:v>
                </c:pt>
                <c:pt idx="174">
                  <c:v>72071637.202223226</c:v>
                </c:pt>
                <c:pt idx="175">
                  <c:v>71834798.32923241</c:v>
                </c:pt>
                <c:pt idx="176">
                  <c:v>71382695.604312435</c:v>
                </c:pt>
                <c:pt idx="177">
                  <c:v>74423722.40076144</c:v>
                </c:pt>
                <c:pt idx="178">
                  <c:v>72140789.318529069</c:v>
                </c:pt>
                <c:pt idx="179">
                  <c:v>73801283.340612784</c:v>
                </c:pt>
                <c:pt idx="180">
                  <c:v>69763510.730959371</c:v>
                </c:pt>
                <c:pt idx="181">
                  <c:v>68149285.557065591</c:v>
                </c:pt>
                <c:pt idx="182">
                  <c:v>71285823.569173113</c:v>
                </c:pt>
                <c:pt idx="183">
                  <c:v>72557688.991142035</c:v>
                </c:pt>
                <c:pt idx="184">
                  <c:v>70045019.983948424</c:v>
                </c:pt>
                <c:pt idx="185">
                  <c:v>69006359.638531119</c:v>
                </c:pt>
                <c:pt idx="186">
                  <c:v>64218690.118959777</c:v>
                </c:pt>
                <c:pt idx="187">
                  <c:v>66432215.420322582</c:v>
                </c:pt>
                <c:pt idx="188">
                  <c:v>62809367.532584883</c:v>
                </c:pt>
                <c:pt idx="189">
                  <c:v>65761898.84294077</c:v>
                </c:pt>
                <c:pt idx="190">
                  <c:v>61777922.499091499</c:v>
                </c:pt>
                <c:pt idx="191">
                  <c:v>62178525.926286452</c:v>
                </c:pt>
                <c:pt idx="192">
                  <c:v>62821543.196189687</c:v>
                </c:pt>
                <c:pt idx="193">
                  <c:v>61339623.334789202</c:v>
                </c:pt>
                <c:pt idx="194">
                  <c:v>62424943.812665053</c:v>
                </c:pt>
                <c:pt idx="195">
                  <c:v>68416684.734500706</c:v>
                </c:pt>
                <c:pt idx="196">
                  <c:v>70409138.64737165</c:v>
                </c:pt>
                <c:pt idx="197">
                  <c:v>68456115.342799768</c:v>
                </c:pt>
                <c:pt idx="198">
                  <c:v>69826675.460970879</c:v>
                </c:pt>
                <c:pt idx="199">
                  <c:v>68800235.135786042</c:v>
                </c:pt>
                <c:pt idx="200">
                  <c:v>69312564.750757396</c:v>
                </c:pt>
                <c:pt idx="201">
                  <c:v>69376911.480987698</c:v>
                </c:pt>
                <c:pt idx="202">
                  <c:v>70363535.543404669</c:v>
                </c:pt>
                <c:pt idx="203">
                  <c:v>69706838.245461136</c:v>
                </c:pt>
                <c:pt idx="204">
                  <c:v>69741580.460453734</c:v>
                </c:pt>
                <c:pt idx="205">
                  <c:v>71699477.649968728</c:v>
                </c:pt>
                <c:pt idx="206">
                  <c:v>73098667.20886825</c:v>
                </c:pt>
                <c:pt idx="207">
                  <c:v>73254574.812281668</c:v>
                </c:pt>
                <c:pt idx="208">
                  <c:v>73728352.975773871</c:v>
                </c:pt>
                <c:pt idx="209">
                  <c:v>72899084.379856899</c:v>
                </c:pt>
                <c:pt idx="210">
                  <c:v>69352197.517599866</c:v>
                </c:pt>
                <c:pt idx="211">
                  <c:v>68229296.399507195</c:v>
                </c:pt>
                <c:pt idx="212">
                  <c:v>69874118.563401505</c:v>
                </c:pt>
                <c:pt idx="213">
                  <c:v>70427221.565581098</c:v>
                </c:pt>
                <c:pt idx="214">
                  <c:v>71600978.363336757</c:v>
                </c:pt>
                <c:pt idx="215">
                  <c:v>73532804.455620095</c:v>
                </c:pt>
                <c:pt idx="216">
                  <c:v>74204460.593949273</c:v>
                </c:pt>
                <c:pt idx="217">
                  <c:v>75753996.689934716</c:v>
                </c:pt>
                <c:pt idx="218">
                  <c:v>72185106.298859805</c:v>
                </c:pt>
                <c:pt idx="219">
                  <c:v>73279196.420178235</c:v>
                </c:pt>
                <c:pt idx="220">
                  <c:v>68015846.543070555</c:v>
                </c:pt>
                <c:pt idx="221">
                  <c:v>70454520.661960065</c:v>
                </c:pt>
                <c:pt idx="222">
                  <c:v>73008538.380430996</c:v>
                </c:pt>
                <c:pt idx="223">
                  <c:v>73864610.690784544</c:v>
                </c:pt>
                <c:pt idx="224">
                  <c:v>75557030.78887181</c:v>
                </c:pt>
                <c:pt idx="225">
                  <c:v>71539546.024888694</c:v>
                </c:pt>
                <c:pt idx="226">
                  <c:v>74048075.821892753</c:v>
                </c:pt>
                <c:pt idx="227">
                  <c:v>75056907.701765731</c:v>
                </c:pt>
                <c:pt idx="228">
                  <c:v>73535282.142066807</c:v>
                </c:pt>
                <c:pt idx="229">
                  <c:v>75060191.022418618</c:v>
                </c:pt>
                <c:pt idx="230">
                  <c:v>75757974.197596729</c:v>
                </c:pt>
                <c:pt idx="231">
                  <c:v>77977245.358747259</c:v>
                </c:pt>
                <c:pt idx="232">
                  <c:v>78276592.711051956</c:v>
                </c:pt>
                <c:pt idx="233">
                  <c:v>78647132.389917746</c:v>
                </c:pt>
                <c:pt idx="234">
                  <c:v>75700156.929858893</c:v>
                </c:pt>
                <c:pt idx="235">
                  <c:v>70248570.016902849</c:v>
                </c:pt>
                <c:pt idx="236">
                  <c:v>74923361.341458082</c:v>
                </c:pt>
                <c:pt idx="237">
                  <c:v>77112325.445691183</c:v>
                </c:pt>
                <c:pt idx="238">
                  <c:v>78030869.963062108</c:v>
                </c:pt>
                <c:pt idx="239">
                  <c:v>79085863.230725542</c:v>
                </c:pt>
                <c:pt idx="240">
                  <c:v>81416666.900355518</c:v>
                </c:pt>
                <c:pt idx="241">
                  <c:v>79315817.574602649</c:v>
                </c:pt>
                <c:pt idx="242">
                  <c:v>77284333.869949907</c:v>
                </c:pt>
                <c:pt idx="243">
                  <c:v>81403825.07000795</c:v>
                </c:pt>
                <c:pt idx="244">
                  <c:v>82004678.278009057</c:v>
                </c:pt>
                <c:pt idx="245">
                  <c:v>82230670.414663494</c:v>
                </c:pt>
                <c:pt idx="246">
                  <c:v>84073088.836219832</c:v>
                </c:pt>
                <c:pt idx="247">
                  <c:v>88489972.540126473</c:v>
                </c:pt>
                <c:pt idx="248">
                  <c:v>89822714.351524025</c:v>
                </c:pt>
                <c:pt idx="249">
                  <c:v>90306177.941831097</c:v>
                </c:pt>
                <c:pt idx="250">
                  <c:v>92783128.469915807</c:v>
                </c:pt>
                <c:pt idx="251">
                  <c:v>93014304.011107445</c:v>
                </c:pt>
                <c:pt idx="252">
                  <c:v>94415055.994844928</c:v>
                </c:pt>
                <c:pt idx="253">
                  <c:v>92653783.461266667</c:v>
                </c:pt>
                <c:pt idx="254">
                  <c:v>98039293.563881889</c:v>
                </c:pt>
                <c:pt idx="255">
                  <c:v>96898065.470781088</c:v>
                </c:pt>
                <c:pt idx="256">
                  <c:v>100450945.80624288</c:v>
                </c:pt>
                <c:pt idx="257">
                  <c:v>96586678.967333511</c:v>
                </c:pt>
                <c:pt idx="258">
                  <c:v>94311456.440292835</c:v>
                </c:pt>
                <c:pt idx="259">
                  <c:v>100048302.91470122</c:v>
                </c:pt>
                <c:pt idx="260">
                  <c:v>99886040.837370947</c:v>
                </c:pt>
                <c:pt idx="261">
                  <c:v>99211180.393249452</c:v>
                </c:pt>
                <c:pt idx="262">
                  <c:v>99306899.111941591</c:v>
                </c:pt>
                <c:pt idx="263">
                  <c:v>102931631.02504411</c:v>
                </c:pt>
                <c:pt idx="264">
                  <c:v>103483987.63505457</c:v>
                </c:pt>
                <c:pt idx="265">
                  <c:v>100302977.79858351</c:v>
                </c:pt>
                <c:pt idx="266">
                  <c:v>106351024.44211629</c:v>
                </c:pt>
                <c:pt idx="267">
                  <c:v>103086544.74042273</c:v>
                </c:pt>
                <c:pt idx="268">
                  <c:v>94676866.021446794</c:v>
                </c:pt>
                <c:pt idx="269">
                  <c:v>98136697.194862306</c:v>
                </c:pt>
                <c:pt idx="270">
                  <c:v>99964182.808913827</c:v>
                </c:pt>
                <c:pt idx="271">
                  <c:v>100288238.3621562</c:v>
                </c:pt>
                <c:pt idx="272">
                  <c:v>103839319.95818415</c:v>
                </c:pt>
                <c:pt idx="273">
                  <c:v>105623576.04256025</c:v>
                </c:pt>
                <c:pt idx="274">
                  <c:v>112617659.82320581</c:v>
                </c:pt>
                <c:pt idx="275">
                  <c:v>112570622.27486572</c:v>
                </c:pt>
                <c:pt idx="276">
                  <c:v>113657685.90845928</c:v>
                </c:pt>
                <c:pt idx="277">
                  <c:v>112178291.56435052</c:v>
                </c:pt>
                <c:pt idx="278">
                  <c:v>111624304.55595781</c:v>
                </c:pt>
                <c:pt idx="279">
                  <c:v>116312702.64812349</c:v>
                </c:pt>
                <c:pt idx="280">
                  <c:v>115150513.43283448</c:v>
                </c:pt>
                <c:pt idx="281">
                  <c:v>120544220.01078567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08-4A15-A7D1-4893523542B7}"/>
            </c:ext>
          </c:extLst>
        </c:ser>
        <c:ser>
          <c:idx val="1"/>
          <c:order val="3"/>
          <c:tx>
            <c:strRef>
              <c:f>'資産 (200008～)'!$J$2</c:f>
              <c:strCache>
                <c:ptCount val="1"/>
                <c:pt idx="0">
                  <c:v>株式25債券75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 (200008～)'!$J$3:$J$284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60077093.454355709</c:v>
                </c:pt>
                <c:pt idx="2">
                  <c:v>60574802.666331999</c:v>
                </c:pt>
                <c:pt idx="3">
                  <c:v>60718377.086626984</c:v>
                </c:pt>
                <c:pt idx="4">
                  <c:v>63704384.563587256</c:v>
                </c:pt>
                <c:pt idx="5">
                  <c:v>66067031.377275176</c:v>
                </c:pt>
                <c:pt idx="6">
                  <c:v>65210803.938340411</c:v>
                </c:pt>
                <c:pt idx="7">
                  <c:v>69153847.68910183</c:v>
                </c:pt>
                <c:pt idx="8">
                  <c:v>68579793.217182621</c:v>
                </c:pt>
                <c:pt idx="9">
                  <c:v>66415857.596723527</c:v>
                </c:pt>
                <c:pt idx="10">
                  <c:v>68934358.185203031</c:v>
                </c:pt>
                <c:pt idx="11">
                  <c:v>69939456.311055988</c:v>
                </c:pt>
                <c:pt idx="12">
                  <c:v>65784877.232392669</c:v>
                </c:pt>
                <c:pt idx="13">
                  <c:v>65231392.418503948</c:v>
                </c:pt>
                <c:pt idx="14">
                  <c:v>68009089.401402771</c:v>
                </c:pt>
                <c:pt idx="15">
                  <c:v>68959065.891701981</c:v>
                </c:pt>
                <c:pt idx="16">
                  <c:v>73167113.927865073</c:v>
                </c:pt>
                <c:pt idx="17">
                  <c:v>74837595.300732344</c:v>
                </c:pt>
                <c:pt idx="18">
                  <c:v>74041186.046108738</c:v>
                </c:pt>
                <c:pt idx="19">
                  <c:v>73292384.317235962</c:v>
                </c:pt>
                <c:pt idx="20">
                  <c:v>70724278.940793917</c:v>
                </c:pt>
                <c:pt idx="21">
                  <c:v>68396097.828164399</c:v>
                </c:pt>
                <c:pt idx="22">
                  <c:v>64953255.76676894</c:v>
                </c:pt>
                <c:pt idx="23">
                  <c:v>64166600.509002417</c:v>
                </c:pt>
                <c:pt idx="24">
                  <c:v>64150786.201610044</c:v>
                </c:pt>
                <c:pt idx="25">
                  <c:v>64742867.95361957</c:v>
                </c:pt>
                <c:pt idx="26">
                  <c:v>66179924.577229179</c:v>
                </c:pt>
                <c:pt idx="27">
                  <c:v>66935054.748289853</c:v>
                </c:pt>
                <c:pt idx="28">
                  <c:v>64644828.087569833</c:v>
                </c:pt>
                <c:pt idx="29">
                  <c:v>64800053.71908427</c:v>
                </c:pt>
                <c:pt idx="30">
                  <c:v>64055668.762367271</c:v>
                </c:pt>
                <c:pt idx="31">
                  <c:v>63919867.030160032</c:v>
                </c:pt>
                <c:pt idx="32">
                  <c:v>65921071.95593027</c:v>
                </c:pt>
                <c:pt idx="33">
                  <c:v>67750299.782917723</c:v>
                </c:pt>
                <c:pt idx="34">
                  <c:v>67904471.143226877</c:v>
                </c:pt>
                <c:pt idx="35">
                  <c:v>66769154.896948263</c:v>
                </c:pt>
                <c:pt idx="36">
                  <c:v>65152881.846288063</c:v>
                </c:pt>
                <c:pt idx="37">
                  <c:v>63006056.284669928</c:v>
                </c:pt>
                <c:pt idx="38">
                  <c:v>62385573.29580567</c:v>
                </c:pt>
                <c:pt idx="39">
                  <c:v>62241177.963679567</c:v>
                </c:pt>
                <c:pt idx="40">
                  <c:v>62080261.331501633</c:v>
                </c:pt>
                <c:pt idx="41">
                  <c:v>61523751.168113597</c:v>
                </c:pt>
                <c:pt idx="42">
                  <c:v>64050507.018777214</c:v>
                </c:pt>
                <c:pt idx="43">
                  <c:v>61075720.502458692</c:v>
                </c:pt>
                <c:pt idx="44">
                  <c:v>62992826.460661411</c:v>
                </c:pt>
                <c:pt idx="45">
                  <c:v>62311659.866203703</c:v>
                </c:pt>
                <c:pt idx="46">
                  <c:v>62317065.092841856</c:v>
                </c:pt>
                <c:pt idx="47">
                  <c:v>63534219.70186305</c:v>
                </c:pt>
                <c:pt idx="48">
                  <c:v>62964752.1850679</c:v>
                </c:pt>
                <c:pt idx="49">
                  <c:v>63579251.578583561</c:v>
                </c:pt>
                <c:pt idx="50">
                  <c:v>61547170.410889708</c:v>
                </c:pt>
                <c:pt idx="51">
                  <c:v>59919097.925167359</c:v>
                </c:pt>
                <c:pt idx="52">
                  <c:v>60382186.080057263</c:v>
                </c:pt>
                <c:pt idx="53">
                  <c:v>60804699.348848388</c:v>
                </c:pt>
                <c:pt idx="54">
                  <c:v>61189596.195012145</c:v>
                </c:pt>
                <c:pt idx="55">
                  <c:v>61951084.804618023</c:v>
                </c:pt>
                <c:pt idx="56">
                  <c:v>60667251.916499175</c:v>
                </c:pt>
                <c:pt idx="57">
                  <c:v>63715355.271948189</c:v>
                </c:pt>
                <c:pt idx="58">
                  <c:v>65143022.28716848</c:v>
                </c:pt>
                <c:pt idx="59">
                  <c:v>66129723.408539958</c:v>
                </c:pt>
                <c:pt idx="60">
                  <c:v>65272007.735902868</c:v>
                </c:pt>
                <c:pt idx="61">
                  <c:v>66389489.818756558</c:v>
                </c:pt>
                <c:pt idx="62">
                  <c:v>67192112.075625494</c:v>
                </c:pt>
                <c:pt idx="63">
                  <c:v>69849915.190023199</c:v>
                </c:pt>
                <c:pt idx="64">
                  <c:v>69067749.935834557</c:v>
                </c:pt>
                <c:pt idx="65">
                  <c:v>68909395.417379275</c:v>
                </c:pt>
                <c:pt idx="66">
                  <c:v>68055142.639555454</c:v>
                </c:pt>
                <c:pt idx="67">
                  <c:v>68684096.067987472</c:v>
                </c:pt>
                <c:pt idx="68">
                  <c:v>66381361.814254485</c:v>
                </c:pt>
                <c:pt idx="69">
                  <c:v>64921858.467894524</c:v>
                </c:pt>
                <c:pt idx="70">
                  <c:v>65915843.696344212</c:v>
                </c:pt>
                <c:pt idx="71">
                  <c:v>66631735.035036057</c:v>
                </c:pt>
                <c:pt idx="72">
                  <c:v>69171322.687785178</c:v>
                </c:pt>
                <c:pt idx="73">
                  <c:v>70362229.909877747</c:v>
                </c:pt>
                <c:pt idx="74">
                  <c:v>70342552.15861471</c:v>
                </c:pt>
                <c:pt idx="75">
                  <c:v>70375881.700293779</c:v>
                </c:pt>
                <c:pt idx="76">
                  <c:v>72084095.51926364</c:v>
                </c:pt>
                <c:pt idx="77">
                  <c:v>73137225.908023357</c:v>
                </c:pt>
                <c:pt idx="78">
                  <c:v>72070888.148706242</c:v>
                </c:pt>
                <c:pt idx="79">
                  <c:v>71671388.57948871</c:v>
                </c:pt>
                <c:pt idx="80">
                  <c:v>73592640.937624663</c:v>
                </c:pt>
                <c:pt idx="81">
                  <c:v>75012268.061470792</c:v>
                </c:pt>
                <c:pt idx="82">
                  <c:v>75216441.770312905</c:v>
                </c:pt>
                <c:pt idx="83">
                  <c:v>72001506.087226704</c:v>
                </c:pt>
                <c:pt idx="84">
                  <c:v>71107093.085582852</c:v>
                </c:pt>
                <c:pt idx="85">
                  <c:v>71384257.712816283</c:v>
                </c:pt>
                <c:pt idx="86">
                  <c:v>72256964.761268064</c:v>
                </c:pt>
                <c:pt idx="87">
                  <c:v>69686720.314736634</c:v>
                </c:pt>
                <c:pt idx="88">
                  <c:v>69619251.559602708</c:v>
                </c:pt>
                <c:pt idx="89">
                  <c:v>66134026.358882755</c:v>
                </c:pt>
                <c:pt idx="90">
                  <c:v>63928506.58874014</c:v>
                </c:pt>
                <c:pt idx="91">
                  <c:v>61332896.02837386</c:v>
                </c:pt>
                <c:pt idx="92">
                  <c:v>64335386.803095199</c:v>
                </c:pt>
                <c:pt idx="93">
                  <c:v>64965659.596006081</c:v>
                </c:pt>
                <c:pt idx="94">
                  <c:v>63712429.041805223</c:v>
                </c:pt>
                <c:pt idx="95">
                  <c:v>64369473.414998755</c:v>
                </c:pt>
                <c:pt idx="96">
                  <c:v>65451739.741249435</c:v>
                </c:pt>
                <c:pt idx="97">
                  <c:v>61516230.239454582</c:v>
                </c:pt>
                <c:pt idx="98">
                  <c:v>53519946.352327652</c:v>
                </c:pt>
                <c:pt idx="99">
                  <c:v>52041765.472939759</c:v>
                </c:pt>
                <c:pt idx="100">
                  <c:v>50690040.000993386</c:v>
                </c:pt>
                <c:pt idx="101">
                  <c:v>48749204.614576302</c:v>
                </c:pt>
                <c:pt idx="102">
                  <c:v>51088302.228365391</c:v>
                </c:pt>
                <c:pt idx="103">
                  <c:v>53248001.152838014</c:v>
                </c:pt>
                <c:pt idx="104">
                  <c:v>54346979.814585134</c:v>
                </c:pt>
                <c:pt idx="105">
                  <c:v>53381291.943381764</c:v>
                </c:pt>
                <c:pt idx="106">
                  <c:v>54003814.351842448</c:v>
                </c:pt>
                <c:pt idx="107">
                  <c:v>54524545.044431932</c:v>
                </c:pt>
                <c:pt idx="108">
                  <c:v>54273941.733539514</c:v>
                </c:pt>
                <c:pt idx="109">
                  <c:v>53073263.546876088</c:v>
                </c:pt>
                <c:pt idx="110">
                  <c:v>53018242.879977904</c:v>
                </c:pt>
                <c:pt idx="111">
                  <c:v>51872959.834557861</c:v>
                </c:pt>
                <c:pt idx="112">
                  <c:v>55228475.076902613</c:v>
                </c:pt>
                <c:pt idx="113">
                  <c:v>53609424.071181312</c:v>
                </c:pt>
                <c:pt idx="114">
                  <c:v>53110894.973668002</c:v>
                </c:pt>
                <c:pt idx="115">
                  <c:v>56451203.000932962</c:v>
                </c:pt>
                <c:pt idx="116">
                  <c:v>57134697.333108954</c:v>
                </c:pt>
                <c:pt idx="117">
                  <c:v>54605164.448318347</c:v>
                </c:pt>
                <c:pt idx="118">
                  <c:v>52635514.923366003</c:v>
                </c:pt>
                <c:pt idx="119">
                  <c:v>52594139.613934554</c:v>
                </c:pt>
                <c:pt idx="120">
                  <c:v>50911525.133367114</c:v>
                </c:pt>
                <c:pt idx="121">
                  <c:v>51454880.470102534</c:v>
                </c:pt>
                <c:pt idx="122">
                  <c:v>49959990.256005585</c:v>
                </c:pt>
                <c:pt idx="123">
                  <c:v>51588286.978989139</c:v>
                </c:pt>
                <c:pt idx="124">
                  <c:v>50266216.850462921</c:v>
                </c:pt>
                <c:pt idx="125">
                  <c:v>50975296.400327429</c:v>
                </c:pt>
                <c:pt idx="126">
                  <c:v>51119263.796754695</c:v>
                </c:pt>
                <c:pt idx="127">
                  <c:v>51802329.807933681</c:v>
                </c:pt>
                <c:pt idx="128">
                  <c:v>51249965.379563525</c:v>
                </c:pt>
                <c:pt idx="129">
                  <c:v>51603544.176548734</c:v>
                </c:pt>
                <c:pt idx="130">
                  <c:v>50446197.390419498</c:v>
                </c:pt>
                <c:pt idx="131">
                  <c:v>48199483.032845087</c:v>
                </c:pt>
                <c:pt idx="132">
                  <c:v>47785316.455869727</c:v>
                </c:pt>
                <c:pt idx="133">
                  <c:v>47283605.626434885</c:v>
                </c:pt>
                <c:pt idx="134">
                  <c:v>49145610.048076615</c:v>
                </c:pt>
                <c:pt idx="135">
                  <c:v>48447106.354085952</c:v>
                </c:pt>
                <c:pt idx="136">
                  <c:v>48416501.831486203</c:v>
                </c:pt>
                <c:pt idx="137">
                  <c:v>48597427.482597843</c:v>
                </c:pt>
                <c:pt idx="138">
                  <c:v>52156909.414279029</c:v>
                </c:pt>
                <c:pt idx="139">
                  <c:v>53184024.31266994</c:v>
                </c:pt>
                <c:pt idx="140">
                  <c:v>51396162.860402308</c:v>
                </c:pt>
                <c:pt idx="141">
                  <c:v>49859053.012786791</c:v>
                </c:pt>
                <c:pt idx="142">
                  <c:v>51100501.832007475</c:v>
                </c:pt>
                <c:pt idx="143">
                  <c:v>50528473.618168943</c:v>
                </c:pt>
                <c:pt idx="144">
                  <c:v>50806970.845297739</c:v>
                </c:pt>
                <c:pt idx="145">
                  <c:v>50680688.060918897</c:v>
                </c:pt>
                <c:pt idx="146">
                  <c:v>51527783.393396065</c:v>
                </c:pt>
                <c:pt idx="147">
                  <c:v>53205885.093355395</c:v>
                </c:pt>
                <c:pt idx="148">
                  <c:v>55842033.240470171</c:v>
                </c:pt>
                <c:pt idx="149">
                  <c:v>59302958.598259903</c:v>
                </c:pt>
                <c:pt idx="150">
                  <c:v>60054622.929116793</c:v>
                </c:pt>
                <c:pt idx="151">
                  <c:v>61541784.952218905</c:v>
                </c:pt>
                <c:pt idx="152">
                  <c:v>64235234.936904661</c:v>
                </c:pt>
                <c:pt idx="153">
                  <c:v>65547402.453460932</c:v>
                </c:pt>
                <c:pt idx="154">
                  <c:v>63505680.83939676</c:v>
                </c:pt>
                <c:pt idx="155">
                  <c:v>63360320.739732772</c:v>
                </c:pt>
                <c:pt idx="156">
                  <c:v>62644348.525403038</c:v>
                </c:pt>
                <c:pt idx="157">
                  <c:v>63419106.760675453</c:v>
                </c:pt>
                <c:pt idx="158">
                  <c:v>64424455.517632276</c:v>
                </c:pt>
                <c:pt idx="159">
                  <c:v>67206667.505921304</c:v>
                </c:pt>
                <c:pt idx="160">
                  <c:v>69047730.389559135</c:v>
                </c:pt>
                <c:pt idx="161">
                  <c:v>66866592.018420495</c:v>
                </c:pt>
                <c:pt idx="162">
                  <c:v>67544894.613207504</c:v>
                </c:pt>
                <c:pt idx="163">
                  <c:v>68323546.501081407</c:v>
                </c:pt>
                <c:pt idx="164">
                  <c:v>68048060.119560391</c:v>
                </c:pt>
                <c:pt idx="165">
                  <c:v>68517925.238890111</c:v>
                </c:pt>
                <c:pt idx="166">
                  <c:v>68373385.385349914</c:v>
                </c:pt>
                <c:pt idx="167">
                  <c:v>68809362.576953009</c:v>
                </c:pt>
                <c:pt idx="168">
                  <c:v>70726111.916026458</c:v>
                </c:pt>
                <c:pt idx="169">
                  <c:v>73685077.005019784</c:v>
                </c:pt>
                <c:pt idx="170">
                  <c:v>76290002.147913918</c:v>
                </c:pt>
                <c:pt idx="171">
                  <c:v>81347246.124804989</c:v>
                </c:pt>
                <c:pt idx="172">
                  <c:v>81886998.122301161</c:v>
                </c:pt>
                <c:pt idx="173">
                  <c:v>80814908.10532093</c:v>
                </c:pt>
                <c:pt idx="174">
                  <c:v>82641127.599073291</c:v>
                </c:pt>
                <c:pt idx="175">
                  <c:v>82823705.910517007</c:v>
                </c:pt>
                <c:pt idx="176">
                  <c:v>82061862.319044486</c:v>
                </c:pt>
                <c:pt idx="177">
                  <c:v>85262021.496796727</c:v>
                </c:pt>
                <c:pt idx="178">
                  <c:v>82853604.827779472</c:v>
                </c:pt>
                <c:pt idx="179">
                  <c:v>84497022.489497617</c:v>
                </c:pt>
                <c:pt idx="180">
                  <c:v>81120085.521715224</c:v>
                </c:pt>
                <c:pt idx="181">
                  <c:v>79907342.915747717</c:v>
                </c:pt>
                <c:pt idx="182">
                  <c:v>81927008.960243389</c:v>
                </c:pt>
                <c:pt idx="183">
                  <c:v>83301190.584171042</c:v>
                </c:pt>
                <c:pt idx="184">
                  <c:v>80701370.478329837</c:v>
                </c:pt>
                <c:pt idx="185">
                  <c:v>80821620.4825975</c:v>
                </c:pt>
                <c:pt idx="186">
                  <c:v>75407281.515203923</c:v>
                </c:pt>
                <c:pt idx="187">
                  <c:v>76936342.627511188</c:v>
                </c:pt>
                <c:pt idx="188">
                  <c:v>72771611.310176417</c:v>
                </c:pt>
                <c:pt idx="189">
                  <c:v>75889021.917593345</c:v>
                </c:pt>
                <c:pt idx="190">
                  <c:v>71594451.014733195</c:v>
                </c:pt>
                <c:pt idx="191">
                  <c:v>71550121.805940568</c:v>
                </c:pt>
                <c:pt idx="192">
                  <c:v>72274034.365542307</c:v>
                </c:pt>
                <c:pt idx="193">
                  <c:v>70585498.010814294</c:v>
                </c:pt>
                <c:pt idx="194">
                  <c:v>72057885.27870737</c:v>
                </c:pt>
                <c:pt idx="195">
                  <c:v>77811395.595323086</c:v>
                </c:pt>
                <c:pt idx="196">
                  <c:v>79740235.537181631</c:v>
                </c:pt>
                <c:pt idx="197">
                  <c:v>77227795.581991822</c:v>
                </c:pt>
                <c:pt idx="198">
                  <c:v>78162896.061232954</c:v>
                </c:pt>
                <c:pt idx="199">
                  <c:v>77005139.977169216</c:v>
                </c:pt>
                <c:pt idx="200">
                  <c:v>77553230.908755228</c:v>
                </c:pt>
                <c:pt idx="201">
                  <c:v>77526214.660069674</c:v>
                </c:pt>
                <c:pt idx="202">
                  <c:v>78509775.834936753</c:v>
                </c:pt>
                <c:pt idx="203">
                  <c:v>77487054.623067439</c:v>
                </c:pt>
                <c:pt idx="204">
                  <c:v>77662055.881484061</c:v>
                </c:pt>
                <c:pt idx="205">
                  <c:v>79360850.335659385</c:v>
                </c:pt>
                <c:pt idx="206">
                  <c:v>80474819.904711768</c:v>
                </c:pt>
                <c:pt idx="207">
                  <c:v>80029990.050302953</c:v>
                </c:pt>
                <c:pt idx="208">
                  <c:v>80435297.518287688</c:v>
                </c:pt>
                <c:pt idx="209">
                  <c:v>78223775.158249453</c:v>
                </c:pt>
                <c:pt idx="210">
                  <c:v>74940904.013153106</c:v>
                </c:pt>
                <c:pt idx="211">
                  <c:v>74337633.000400767</c:v>
                </c:pt>
                <c:pt idx="212">
                  <c:v>75932007.508781523</c:v>
                </c:pt>
                <c:pt idx="213">
                  <c:v>76230217.901561797</c:v>
                </c:pt>
                <c:pt idx="214">
                  <c:v>77374039.982973844</c:v>
                </c:pt>
                <c:pt idx="215">
                  <c:v>78754742.474050522</c:v>
                </c:pt>
                <c:pt idx="216">
                  <c:v>78977339.780402601</c:v>
                </c:pt>
                <c:pt idx="217">
                  <c:v>80394149.359049156</c:v>
                </c:pt>
                <c:pt idx="218">
                  <c:v>77825826.520023853</c:v>
                </c:pt>
                <c:pt idx="219">
                  <c:v>78739328.955392718</c:v>
                </c:pt>
                <c:pt idx="220">
                  <c:v>75164150.747130498</c:v>
                </c:pt>
                <c:pt idx="221">
                  <c:v>76582159.351802438</c:v>
                </c:pt>
                <c:pt idx="222">
                  <c:v>78735489.535243258</c:v>
                </c:pt>
                <c:pt idx="223">
                  <c:v>79669879.302367434</c:v>
                </c:pt>
                <c:pt idx="224">
                  <c:v>80705570.837893009</c:v>
                </c:pt>
                <c:pt idx="225">
                  <c:v>78021920.485747531</c:v>
                </c:pt>
                <c:pt idx="226">
                  <c:v>79650072.414126784</c:v>
                </c:pt>
                <c:pt idx="227">
                  <c:v>80506047.480239064</c:v>
                </c:pt>
                <c:pt idx="228">
                  <c:v>79709912.850508168</c:v>
                </c:pt>
                <c:pt idx="229">
                  <c:v>80892713.680138618</c:v>
                </c:pt>
                <c:pt idx="230">
                  <c:v>81283300.064452425</c:v>
                </c:pt>
                <c:pt idx="231">
                  <c:v>82920674.662861824</c:v>
                </c:pt>
                <c:pt idx="232">
                  <c:v>82616812.649055064</c:v>
                </c:pt>
                <c:pt idx="233">
                  <c:v>83423716.848778456</c:v>
                </c:pt>
                <c:pt idx="234">
                  <c:v>82396154.463269338</c:v>
                </c:pt>
                <c:pt idx="235">
                  <c:v>78890937.472543776</c:v>
                </c:pt>
                <c:pt idx="236">
                  <c:v>81995025.249798909</c:v>
                </c:pt>
                <c:pt idx="237">
                  <c:v>83523628.958810702</c:v>
                </c:pt>
                <c:pt idx="238">
                  <c:v>84251093.323615581</c:v>
                </c:pt>
                <c:pt idx="239">
                  <c:v>84549583.396563575</c:v>
                </c:pt>
                <c:pt idx="240">
                  <c:v>85365068.746745959</c:v>
                </c:pt>
                <c:pt idx="241">
                  <c:v>83967953.020454675</c:v>
                </c:pt>
                <c:pt idx="242">
                  <c:v>82289976.923410535</c:v>
                </c:pt>
                <c:pt idx="243">
                  <c:v>84646400.328111485</c:v>
                </c:pt>
                <c:pt idx="244">
                  <c:v>84502416.100501582</c:v>
                </c:pt>
                <c:pt idx="245">
                  <c:v>84804070.446168363</c:v>
                </c:pt>
                <c:pt idx="246">
                  <c:v>85803516.783151627</c:v>
                </c:pt>
                <c:pt idx="247">
                  <c:v>89061416.313803494</c:v>
                </c:pt>
                <c:pt idx="248">
                  <c:v>89404752.214405403</c:v>
                </c:pt>
                <c:pt idx="249">
                  <c:v>89801738.360829234</c:v>
                </c:pt>
                <c:pt idx="250">
                  <c:v>91892127.889792219</c:v>
                </c:pt>
                <c:pt idx="251">
                  <c:v>91833992.602035567</c:v>
                </c:pt>
                <c:pt idx="252">
                  <c:v>92470501.131582722</c:v>
                </c:pt>
                <c:pt idx="253">
                  <c:v>91626325.447031781</c:v>
                </c:pt>
                <c:pt idx="254">
                  <c:v>95299177.253187299</c:v>
                </c:pt>
                <c:pt idx="255">
                  <c:v>94418072.181511566</c:v>
                </c:pt>
                <c:pt idx="256">
                  <c:v>96737375.790286034</c:v>
                </c:pt>
                <c:pt idx="257">
                  <c:v>93739126.733799145</c:v>
                </c:pt>
                <c:pt idx="258">
                  <c:v>91964893.256989524</c:v>
                </c:pt>
                <c:pt idx="259">
                  <c:v>95975014.805558607</c:v>
                </c:pt>
                <c:pt idx="260">
                  <c:v>97072348.518986359</c:v>
                </c:pt>
                <c:pt idx="261">
                  <c:v>96521814.283093721</c:v>
                </c:pt>
                <c:pt idx="262">
                  <c:v>98311178.493570134</c:v>
                </c:pt>
                <c:pt idx="263">
                  <c:v>100263083.11801121</c:v>
                </c:pt>
                <c:pt idx="264">
                  <c:v>101123583.42175941</c:v>
                </c:pt>
                <c:pt idx="265">
                  <c:v>99298065.984838575</c:v>
                </c:pt>
                <c:pt idx="266">
                  <c:v>102888348.10632427</c:v>
                </c:pt>
                <c:pt idx="267">
                  <c:v>99267418.490260363</c:v>
                </c:pt>
                <c:pt idx="268">
                  <c:v>92413728.053882703</c:v>
                </c:pt>
                <c:pt idx="269">
                  <c:v>95050938.151477873</c:v>
                </c:pt>
                <c:pt idx="270">
                  <c:v>96778463.294676334</c:v>
                </c:pt>
                <c:pt idx="271">
                  <c:v>96818904.868882746</c:v>
                </c:pt>
                <c:pt idx="272">
                  <c:v>100003101.6840882</c:v>
                </c:pt>
                <c:pt idx="273">
                  <c:v>101324575.07233094</c:v>
                </c:pt>
                <c:pt idx="274">
                  <c:v>106198644.49238612</c:v>
                </c:pt>
                <c:pt idx="275">
                  <c:v>105283903.23031563</c:v>
                </c:pt>
                <c:pt idx="276">
                  <c:v>106544331.71814412</c:v>
                </c:pt>
                <c:pt idx="277">
                  <c:v>105753603.86133273</c:v>
                </c:pt>
                <c:pt idx="278">
                  <c:v>105360751.35273847</c:v>
                </c:pt>
                <c:pt idx="279">
                  <c:v>108589930.86731082</c:v>
                </c:pt>
                <c:pt idx="280">
                  <c:v>107306845.62876417</c:v>
                </c:pt>
                <c:pt idx="281">
                  <c:v>111773382.84174566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08-4A15-A7D1-4893523542B7}"/>
            </c:ext>
          </c:extLst>
        </c:ser>
        <c:ser>
          <c:idx val="3"/>
          <c:order val="4"/>
          <c:tx>
            <c:strRef>
              <c:f>'資産 (200008～)'!$K$2</c:f>
              <c:strCache>
                <c:ptCount val="1"/>
                <c:pt idx="0">
                  <c:v>債券100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(200008～)'!$K$3:$K$284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60975009.743014582</c:v>
                </c:pt>
                <c:pt idx="2">
                  <c:v>61649678.319688201</c:v>
                </c:pt>
                <c:pt idx="3">
                  <c:v>63285860.960207358</c:v>
                </c:pt>
                <c:pt idx="4">
                  <c:v>66630583.578659326</c:v>
                </c:pt>
                <c:pt idx="5">
                  <c:v>68786476.94187659</c:v>
                </c:pt>
                <c:pt idx="6">
                  <c:v>69632039.430522591</c:v>
                </c:pt>
                <c:pt idx="7">
                  <c:v>75137282.577564672</c:v>
                </c:pt>
                <c:pt idx="8">
                  <c:v>73026088.119929388</c:v>
                </c:pt>
                <c:pt idx="9">
                  <c:v>70722985.569184795</c:v>
                </c:pt>
                <c:pt idx="10">
                  <c:v>73937001.639122576</c:v>
                </c:pt>
                <c:pt idx="11">
                  <c:v>75626571.456452817</c:v>
                </c:pt>
                <c:pt idx="12">
                  <c:v>72480824.917876408</c:v>
                </c:pt>
                <c:pt idx="13">
                  <c:v>73576032.052334532</c:v>
                </c:pt>
                <c:pt idx="14">
                  <c:v>76769667.280466378</c:v>
                </c:pt>
                <c:pt idx="15">
                  <c:v>76117045.158262476</c:v>
                </c:pt>
                <c:pt idx="16">
                  <c:v>80475934.487855792</c:v>
                </c:pt>
                <c:pt idx="17">
                  <c:v>82800312.605479896</c:v>
                </c:pt>
                <c:pt idx="18">
                  <c:v>82533936.325751588</c:v>
                </c:pt>
                <c:pt idx="19">
                  <c:v>80607829.552407131</c:v>
                </c:pt>
                <c:pt idx="20">
                  <c:v>79364831.241440877</c:v>
                </c:pt>
                <c:pt idx="21">
                  <c:v>77080494.729311034</c:v>
                </c:pt>
                <c:pt idx="22">
                  <c:v>74709000.194621369</c:v>
                </c:pt>
                <c:pt idx="23">
                  <c:v>75517974.913851395</c:v>
                </c:pt>
                <c:pt idx="24">
                  <c:v>75727229.347337365</c:v>
                </c:pt>
                <c:pt idx="25">
                  <c:v>78892182.875439122</c:v>
                </c:pt>
                <c:pt idx="26">
                  <c:v>78849162.73085314</c:v>
                </c:pt>
                <c:pt idx="27">
                  <c:v>78621758.895515889</c:v>
                </c:pt>
                <c:pt idx="28">
                  <c:v>77477262.049809903</c:v>
                </c:pt>
                <c:pt idx="29">
                  <c:v>78232980.65017055</c:v>
                </c:pt>
                <c:pt idx="30">
                  <c:v>77931442.04572922</c:v>
                </c:pt>
                <c:pt idx="31">
                  <c:v>77605469.836413637</c:v>
                </c:pt>
                <c:pt idx="32">
                  <c:v>78629271.986644372</c:v>
                </c:pt>
                <c:pt idx="33">
                  <c:v>80178242.3727521</c:v>
                </c:pt>
                <c:pt idx="34">
                  <c:v>80100763.84172225</c:v>
                </c:pt>
                <c:pt idx="35">
                  <c:v>77763796.297382832</c:v>
                </c:pt>
                <c:pt idx="36">
                  <c:v>75671968.999952227</c:v>
                </c:pt>
                <c:pt idx="37">
                  <c:v>73880033.145921707</c:v>
                </c:pt>
                <c:pt idx="38">
                  <c:v>71986501.309491724</c:v>
                </c:pt>
                <c:pt idx="39">
                  <c:v>71735773.94638592</c:v>
                </c:pt>
                <c:pt idx="40">
                  <c:v>70837758.94625333</c:v>
                </c:pt>
                <c:pt idx="41">
                  <c:v>70051324.426203489</c:v>
                </c:pt>
                <c:pt idx="42">
                  <c:v>72900448.053851381</c:v>
                </c:pt>
                <c:pt idx="43">
                  <c:v>69935152.501297876</c:v>
                </c:pt>
                <c:pt idx="44">
                  <c:v>71968235.71971187</c:v>
                </c:pt>
                <c:pt idx="45">
                  <c:v>70902138.02106455</c:v>
                </c:pt>
                <c:pt idx="46">
                  <c:v>70692686.37370123</c:v>
                </c:pt>
                <c:pt idx="47">
                  <c:v>72878423.297392726</c:v>
                </c:pt>
                <c:pt idx="48">
                  <c:v>72522717.756329298</c:v>
                </c:pt>
                <c:pt idx="49">
                  <c:v>73112511.26208213</c:v>
                </c:pt>
                <c:pt idx="50">
                  <c:v>70684601.597047523</c:v>
                </c:pt>
                <c:pt idx="51">
                  <c:v>68011841.630917624</c:v>
                </c:pt>
                <c:pt idx="52">
                  <c:v>68144161.1884543</c:v>
                </c:pt>
                <c:pt idx="53">
                  <c:v>69175100.671074793</c:v>
                </c:pt>
                <c:pt idx="54">
                  <c:v>69170370.772230864</c:v>
                </c:pt>
                <c:pt idx="55">
                  <c:v>70279886.705628246</c:v>
                </c:pt>
                <c:pt idx="56">
                  <c:v>69408385.747694865</c:v>
                </c:pt>
                <c:pt idx="57">
                  <c:v>72546618.508290857</c:v>
                </c:pt>
                <c:pt idx="58">
                  <c:v>74274579.63077648</c:v>
                </c:pt>
                <c:pt idx="59">
                  <c:v>74554716.4085453</c:v>
                </c:pt>
                <c:pt idx="60">
                  <c:v>74015022.913725138</c:v>
                </c:pt>
                <c:pt idx="61">
                  <c:v>74959719.256371886</c:v>
                </c:pt>
                <c:pt idx="62">
                  <c:v>76060053.604140043</c:v>
                </c:pt>
                <c:pt idx="63">
                  <c:v>78441267.574326038</c:v>
                </c:pt>
                <c:pt idx="64">
                  <c:v>77764311.730370119</c:v>
                </c:pt>
                <c:pt idx="65">
                  <c:v>77100619.490922853</c:v>
                </c:pt>
                <c:pt idx="66">
                  <c:v>76180115.735957533</c:v>
                </c:pt>
                <c:pt idx="67">
                  <c:v>76477070.23562263</c:v>
                </c:pt>
                <c:pt idx="68">
                  <c:v>73653920.643404424</c:v>
                </c:pt>
                <c:pt idx="69">
                  <c:v>72561064.441689432</c:v>
                </c:pt>
                <c:pt idx="70">
                  <c:v>73709681.992450088</c:v>
                </c:pt>
                <c:pt idx="71">
                  <c:v>74669582.680409208</c:v>
                </c:pt>
                <c:pt idx="72">
                  <c:v>77377576.056549609</c:v>
                </c:pt>
                <c:pt idx="73">
                  <c:v>78402650.345719755</c:v>
                </c:pt>
                <c:pt idx="74">
                  <c:v>77899874.00568606</c:v>
                </c:pt>
                <c:pt idx="75">
                  <c:v>77815232.978977859</c:v>
                </c:pt>
                <c:pt idx="76">
                  <c:v>79328596.651100948</c:v>
                </c:pt>
                <c:pt idx="77">
                  <c:v>80195345.68313317</c:v>
                </c:pt>
                <c:pt idx="78">
                  <c:v>79733831.501057208</c:v>
                </c:pt>
                <c:pt idx="79">
                  <c:v>79091975.923001707</c:v>
                </c:pt>
                <c:pt idx="80">
                  <c:v>80452608.872371793</c:v>
                </c:pt>
                <c:pt idx="81">
                  <c:v>81152654.350853756</c:v>
                </c:pt>
                <c:pt idx="82">
                  <c:v>81670363.170417368</c:v>
                </c:pt>
                <c:pt idx="83">
                  <c:v>78969065.377653912</c:v>
                </c:pt>
                <c:pt idx="84">
                  <c:v>77954722.676638469</c:v>
                </c:pt>
                <c:pt idx="85">
                  <c:v>77701570.26897943</c:v>
                </c:pt>
                <c:pt idx="86">
                  <c:v>78534128.422892988</c:v>
                </c:pt>
                <c:pt idx="87">
                  <c:v>76889951.336138964</c:v>
                </c:pt>
                <c:pt idx="88">
                  <c:v>77023805.454795316</c:v>
                </c:pt>
                <c:pt idx="89">
                  <c:v>74601244.63342759</c:v>
                </c:pt>
                <c:pt idx="90">
                  <c:v>72755872.270746395</c:v>
                </c:pt>
                <c:pt idx="91">
                  <c:v>69964626.609412357</c:v>
                </c:pt>
                <c:pt idx="92">
                  <c:v>72492842.38264519</c:v>
                </c:pt>
                <c:pt idx="93">
                  <c:v>72855144.626390964</c:v>
                </c:pt>
                <c:pt idx="94">
                  <c:v>73003301.94419004</c:v>
                </c:pt>
                <c:pt idx="95">
                  <c:v>73926127.787695825</c:v>
                </c:pt>
                <c:pt idx="96">
                  <c:v>75105980.455102891</c:v>
                </c:pt>
                <c:pt idx="97">
                  <c:v>72004066.785558075</c:v>
                </c:pt>
                <c:pt idx="98">
                  <c:v>65091718.762732379</c:v>
                </c:pt>
                <c:pt idx="99">
                  <c:v>64983278.520963222</c:v>
                </c:pt>
                <c:pt idx="100">
                  <c:v>63756191.775804393</c:v>
                </c:pt>
                <c:pt idx="101">
                  <c:v>62561246.738196135</c:v>
                </c:pt>
                <c:pt idx="102">
                  <c:v>67361003.724136308</c:v>
                </c:pt>
                <c:pt idx="103">
                  <c:v>69014580.473367304</c:v>
                </c:pt>
                <c:pt idx="104">
                  <c:v>68934100.395751938</c:v>
                </c:pt>
                <c:pt idx="105">
                  <c:v>66951577.512862623</c:v>
                </c:pt>
                <c:pt idx="106">
                  <c:v>67845822.942528561</c:v>
                </c:pt>
                <c:pt idx="107">
                  <c:v>67559304.981974676</c:v>
                </c:pt>
                <c:pt idx="108">
                  <c:v>66869285.886940591</c:v>
                </c:pt>
                <c:pt idx="109">
                  <c:v>65003845.401497394</c:v>
                </c:pt>
                <c:pt idx="110">
                  <c:v>65364940.935238898</c:v>
                </c:pt>
                <c:pt idx="111">
                  <c:v>63262809.210613593</c:v>
                </c:pt>
                <c:pt idx="112">
                  <c:v>66804318.832697071</c:v>
                </c:pt>
                <c:pt idx="113">
                  <c:v>65719702.146539383</c:v>
                </c:pt>
                <c:pt idx="114">
                  <c:v>64713301.919466481</c:v>
                </c:pt>
                <c:pt idx="115">
                  <c:v>67779241.918458521</c:v>
                </c:pt>
                <c:pt idx="116">
                  <c:v>68548567.745134085</c:v>
                </c:pt>
                <c:pt idx="117">
                  <c:v>67024686.284975111</c:v>
                </c:pt>
                <c:pt idx="118">
                  <c:v>65756989.247213796</c:v>
                </c:pt>
                <c:pt idx="119">
                  <c:v>64800226.551275805</c:v>
                </c:pt>
                <c:pt idx="120">
                  <c:v>63688255.41579017</c:v>
                </c:pt>
                <c:pt idx="121">
                  <c:v>63025899.605198689</c:v>
                </c:pt>
                <c:pt idx="122">
                  <c:v>60716403.328767501</c:v>
                </c:pt>
                <c:pt idx="123">
                  <c:v>62645518.101963528</c:v>
                </c:pt>
                <c:pt idx="124">
                  <c:v>59903984.073018856</c:v>
                </c:pt>
                <c:pt idx="125">
                  <c:v>60446071.038301319</c:v>
                </c:pt>
                <c:pt idx="126">
                  <c:v>60175795.994170725</c:v>
                </c:pt>
                <c:pt idx="127">
                  <c:v>61017679.541105747</c:v>
                </c:pt>
                <c:pt idx="128">
                  <c:v>60150539.579863176</c:v>
                </c:pt>
                <c:pt idx="129">
                  <c:v>60968118.34665294</c:v>
                </c:pt>
                <c:pt idx="130">
                  <c:v>59843918.275536813</c:v>
                </c:pt>
                <c:pt idx="131">
                  <c:v>57732029.646538094</c:v>
                </c:pt>
                <c:pt idx="132">
                  <c:v>58268616.811553679</c:v>
                </c:pt>
                <c:pt idx="133">
                  <c:v>58837342.611818537</c:v>
                </c:pt>
                <c:pt idx="134">
                  <c:v>59587416.022433937</c:v>
                </c:pt>
                <c:pt idx="135">
                  <c:v>58802792.791890122</c:v>
                </c:pt>
                <c:pt idx="136">
                  <c:v>58819516.799000122</c:v>
                </c:pt>
                <c:pt idx="137">
                  <c:v>58557594.805711657</c:v>
                </c:pt>
                <c:pt idx="138">
                  <c:v>62209182.655033305</c:v>
                </c:pt>
                <c:pt idx="139">
                  <c:v>62864251.742528141</c:v>
                </c:pt>
                <c:pt idx="140">
                  <c:v>61050295.750730343</c:v>
                </c:pt>
                <c:pt idx="141">
                  <c:v>60298510.090512797</c:v>
                </c:pt>
                <c:pt idx="142">
                  <c:v>61215416.029815495</c:v>
                </c:pt>
                <c:pt idx="143">
                  <c:v>60568315.792955197</c:v>
                </c:pt>
                <c:pt idx="144">
                  <c:v>60609628.328261234</c:v>
                </c:pt>
                <c:pt idx="145">
                  <c:v>60129071.089461252</c:v>
                </c:pt>
                <c:pt idx="146">
                  <c:v>61485848.518936373</c:v>
                </c:pt>
                <c:pt idx="147">
                  <c:v>63459827.971448392</c:v>
                </c:pt>
                <c:pt idx="148">
                  <c:v>66466677.122929141</c:v>
                </c:pt>
                <c:pt idx="149">
                  <c:v>69591155.482603386</c:v>
                </c:pt>
                <c:pt idx="150">
                  <c:v>70357623.720244095</c:v>
                </c:pt>
                <c:pt idx="151">
                  <c:v>71477045.666091904</c:v>
                </c:pt>
                <c:pt idx="152">
                  <c:v>74468553.267254457</c:v>
                </c:pt>
                <c:pt idx="153">
                  <c:v>75229966.420622736</c:v>
                </c:pt>
                <c:pt idx="154">
                  <c:v>72878324.985352874</c:v>
                </c:pt>
                <c:pt idx="155">
                  <c:v>71850277.580191538</c:v>
                </c:pt>
                <c:pt idx="156">
                  <c:v>71494838.772174627</c:v>
                </c:pt>
                <c:pt idx="157">
                  <c:v>72015793.018860728</c:v>
                </c:pt>
                <c:pt idx="158">
                  <c:v>72501528.433715388</c:v>
                </c:pt>
                <c:pt idx="159">
                  <c:v>75011808.50400427</c:v>
                </c:pt>
                <c:pt idx="160">
                  <c:v>76492768.975279942</c:v>
                </c:pt>
                <c:pt idx="161">
                  <c:v>75012464.62518473</c:v>
                </c:pt>
                <c:pt idx="162">
                  <c:v>75041306.63683933</c:v>
                </c:pt>
                <c:pt idx="163">
                  <c:v>75736376.420432314</c:v>
                </c:pt>
                <c:pt idx="164">
                  <c:v>75472342.402208984</c:v>
                </c:pt>
                <c:pt idx="165">
                  <c:v>75788185.989781499</c:v>
                </c:pt>
                <c:pt idx="166">
                  <c:v>75269745.440250859</c:v>
                </c:pt>
                <c:pt idx="167">
                  <c:v>75985319.783088997</c:v>
                </c:pt>
                <c:pt idx="168">
                  <c:v>77565862.811023444</c:v>
                </c:pt>
                <c:pt idx="169">
                  <c:v>80978059.687274188</c:v>
                </c:pt>
                <c:pt idx="170">
                  <c:v>83557954.875632599</c:v>
                </c:pt>
                <c:pt idx="171">
                  <c:v>88679237.897865996</c:v>
                </c:pt>
                <c:pt idx="172">
                  <c:v>89362950.13850145</c:v>
                </c:pt>
                <c:pt idx="173">
                  <c:v>89329027.946433976</c:v>
                </c:pt>
                <c:pt idx="174">
                  <c:v>89848919.281875014</c:v>
                </c:pt>
                <c:pt idx="175">
                  <c:v>90526736.911327034</c:v>
                </c:pt>
                <c:pt idx="176">
                  <c:v>89416242.729080483</c:v>
                </c:pt>
                <c:pt idx="177">
                  <c:v>92566191.705484644</c:v>
                </c:pt>
                <c:pt idx="178">
                  <c:v>90161675.258700773</c:v>
                </c:pt>
                <c:pt idx="179">
                  <c:v>91648458.037328809</c:v>
                </c:pt>
                <c:pt idx="180">
                  <c:v>89322673.01920715</c:v>
                </c:pt>
                <c:pt idx="181">
                  <c:v>88703100.326737925</c:v>
                </c:pt>
                <c:pt idx="182">
                  <c:v>89088252.087497309</c:v>
                </c:pt>
                <c:pt idx="183">
                  <c:v>90472374.980607316</c:v>
                </c:pt>
                <c:pt idx="184">
                  <c:v>87943219.259962216</c:v>
                </c:pt>
                <c:pt idx="185">
                  <c:v>89494153.798305586</c:v>
                </c:pt>
                <c:pt idx="186">
                  <c:v>83696166.236531213</c:v>
                </c:pt>
                <c:pt idx="187">
                  <c:v>84188865.042638496</c:v>
                </c:pt>
                <c:pt idx="188">
                  <c:v>79649659.454555571</c:v>
                </c:pt>
                <c:pt idx="189">
                  <c:v>82713794.189402103</c:v>
                </c:pt>
                <c:pt idx="190">
                  <c:v>78347592.892820448</c:v>
                </c:pt>
                <c:pt idx="191">
                  <c:v>77726608.398533687</c:v>
                </c:pt>
                <c:pt idx="192">
                  <c:v>78480126.639262334</c:v>
                </c:pt>
                <c:pt idx="193">
                  <c:v>76648860.742932245</c:v>
                </c:pt>
                <c:pt idx="194">
                  <c:v>78474841.918098897</c:v>
                </c:pt>
                <c:pt idx="195">
                  <c:v>83458534.454190806</c:v>
                </c:pt>
                <c:pt idx="196">
                  <c:v>85150735.130961254</c:v>
                </c:pt>
                <c:pt idx="197">
                  <c:v>82132104.559597015</c:v>
                </c:pt>
                <c:pt idx="198">
                  <c:v>82462150.752098486</c:v>
                </c:pt>
                <c:pt idx="199">
                  <c:v>81217266.88206625</c:v>
                </c:pt>
                <c:pt idx="200">
                  <c:v>81754398.334355369</c:v>
                </c:pt>
                <c:pt idx="201">
                  <c:v>81607309.543775305</c:v>
                </c:pt>
                <c:pt idx="202">
                  <c:v>82503227.691480875</c:v>
                </c:pt>
                <c:pt idx="203">
                  <c:v>81109579.194561496</c:v>
                </c:pt>
                <c:pt idx="204">
                  <c:v>81421502.704223022</c:v>
                </c:pt>
                <c:pt idx="205">
                  <c:v>82683634.910385147</c:v>
                </c:pt>
                <c:pt idx="206">
                  <c:v>83377423.186537296</c:v>
                </c:pt>
                <c:pt idx="207">
                  <c:v>82264148.716077909</c:v>
                </c:pt>
                <c:pt idx="208">
                  <c:v>82551913.723507047</c:v>
                </c:pt>
                <c:pt idx="209">
                  <c:v>78927581.854913324</c:v>
                </c:pt>
                <c:pt idx="210">
                  <c:v>76130026.837898105</c:v>
                </c:pt>
                <c:pt idx="211">
                  <c:v>76123783.792113975</c:v>
                </c:pt>
                <c:pt idx="212">
                  <c:v>77540483.873269126</c:v>
                </c:pt>
                <c:pt idx="213">
                  <c:v>77522280.893519834</c:v>
                </c:pt>
                <c:pt idx="214">
                  <c:v>78543325.873846635</c:v>
                </c:pt>
                <c:pt idx="215">
                  <c:v>79213980.923601642</c:v>
                </c:pt>
                <c:pt idx="216">
                  <c:v>78925103.405008554</c:v>
                </c:pt>
                <c:pt idx="217">
                  <c:v>80095748.008705601</c:v>
                </c:pt>
                <c:pt idx="218">
                  <c:v>78738657.864818618</c:v>
                </c:pt>
                <c:pt idx="219">
                  <c:v>79380205.468569994</c:v>
                </c:pt>
                <c:pt idx="220">
                  <c:v>77859815.838477388</c:v>
                </c:pt>
                <c:pt idx="221">
                  <c:v>77991317.807427064</c:v>
                </c:pt>
                <c:pt idx="222">
                  <c:v>79535957.772343025</c:v>
                </c:pt>
                <c:pt idx="223">
                  <c:v>80477311.193767309</c:v>
                </c:pt>
                <c:pt idx="224">
                  <c:v>80711902.769094542</c:v>
                </c:pt>
                <c:pt idx="225">
                  <c:v>79622144.680773944</c:v>
                </c:pt>
                <c:pt idx="226">
                  <c:v>80138897.283502698</c:v>
                </c:pt>
                <c:pt idx="227">
                  <c:v>80755544.48488526</c:v>
                </c:pt>
                <c:pt idx="228">
                  <c:v>80781549.195791945</c:v>
                </c:pt>
                <c:pt idx="229">
                  <c:v>81489448.413146958</c:v>
                </c:pt>
                <c:pt idx="230">
                  <c:v>81504652.020655677</c:v>
                </c:pt>
                <c:pt idx="231">
                  <c:v>82386621.566619992</c:v>
                </c:pt>
                <c:pt idx="232">
                  <c:v>81452651.464569569</c:v>
                </c:pt>
                <c:pt idx="233">
                  <c:v>82644393.878395632</c:v>
                </c:pt>
                <c:pt idx="234">
                  <c:v>83691322.079332083</c:v>
                </c:pt>
                <c:pt idx="235">
                  <c:v>82582942.320612714</c:v>
                </c:pt>
                <c:pt idx="236">
                  <c:v>83569656.772390798</c:v>
                </c:pt>
                <c:pt idx="237">
                  <c:v>84228601.351034671</c:v>
                </c:pt>
                <c:pt idx="238">
                  <c:v>84677417.521431357</c:v>
                </c:pt>
                <c:pt idx="239">
                  <c:v>84117550.915651992</c:v>
                </c:pt>
                <c:pt idx="240">
                  <c:v>83246322.496054918</c:v>
                </c:pt>
                <c:pt idx="241">
                  <c:v>82655082.072910219</c:v>
                </c:pt>
                <c:pt idx="242">
                  <c:v>81453938.070120901</c:v>
                </c:pt>
                <c:pt idx="243">
                  <c:v>81762305.909362674</c:v>
                </c:pt>
                <c:pt idx="244">
                  <c:v>80866140.332912326</c:v>
                </c:pt>
                <c:pt idx="245">
                  <c:v>81206197.287187502</c:v>
                </c:pt>
                <c:pt idx="246">
                  <c:v>81286342.334883928</c:v>
                </c:pt>
                <c:pt idx="247">
                  <c:v>83174206.073714629</c:v>
                </c:pt>
                <c:pt idx="248">
                  <c:v>82548378.810821339</c:v>
                </c:pt>
                <c:pt idx="249">
                  <c:v>82822673.433311731</c:v>
                </c:pt>
                <c:pt idx="250">
                  <c:v>84392334.34974502</c:v>
                </c:pt>
                <c:pt idx="251">
                  <c:v>84060724.738484666</c:v>
                </c:pt>
                <c:pt idx="252">
                  <c:v>83945466.428162515</c:v>
                </c:pt>
                <c:pt idx="253">
                  <c:v>83964035.278239891</c:v>
                </c:pt>
                <c:pt idx="254">
                  <c:v>85800340.963034406</c:v>
                </c:pt>
                <c:pt idx="255">
                  <c:v>85197635.351829156</c:v>
                </c:pt>
                <c:pt idx="256">
                  <c:v>86244474.775356397</c:v>
                </c:pt>
                <c:pt idx="257">
                  <c:v>84201057.86932227</c:v>
                </c:pt>
                <c:pt idx="258">
                  <c:v>82982061.269117936</c:v>
                </c:pt>
                <c:pt idx="259">
                  <c:v>85156174.156108245</c:v>
                </c:pt>
                <c:pt idx="260">
                  <c:v>87226235.497496143</c:v>
                </c:pt>
                <c:pt idx="261">
                  <c:v>86810952.318100661</c:v>
                </c:pt>
                <c:pt idx="262">
                  <c:v>89930631.660199076</c:v>
                </c:pt>
                <c:pt idx="263">
                  <c:v>90203950.339826539</c:v>
                </c:pt>
                <c:pt idx="264">
                  <c:v>91252830.139685258</c:v>
                </c:pt>
                <c:pt idx="265">
                  <c:v>90747804.555086508</c:v>
                </c:pt>
                <c:pt idx="266">
                  <c:v>91822790.622789249</c:v>
                </c:pt>
                <c:pt idx="267">
                  <c:v>88162619.810212195</c:v>
                </c:pt>
                <c:pt idx="268">
                  <c:v>83165059.160716534</c:v>
                </c:pt>
                <c:pt idx="269">
                  <c:v>84856758.844458193</c:v>
                </c:pt>
                <c:pt idx="270">
                  <c:v>86345231.76095219</c:v>
                </c:pt>
                <c:pt idx="271">
                  <c:v>86121614.044187844</c:v>
                </c:pt>
                <c:pt idx="272">
                  <c:v>88720976.679795504</c:v>
                </c:pt>
                <c:pt idx="273">
                  <c:v>89525264.002176419</c:v>
                </c:pt>
                <c:pt idx="274">
                  <c:v>92194027.338579342</c:v>
                </c:pt>
                <c:pt idx="275">
                  <c:v>90627831.251868337</c:v>
                </c:pt>
                <c:pt idx="276">
                  <c:v>91905906.420717865</c:v>
                </c:pt>
                <c:pt idx="277">
                  <c:v>91721318.404085442</c:v>
                </c:pt>
                <c:pt idx="278">
                  <c:v>91476225.497246698</c:v>
                </c:pt>
                <c:pt idx="279">
                  <c:v>93224737.410267219</c:v>
                </c:pt>
                <c:pt idx="280">
                  <c:v>91936269.969971821</c:v>
                </c:pt>
                <c:pt idx="281">
                  <c:v>95266459.573092431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08-4A15-A7D1-489352354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  <c:max val="1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 (2001～)'!$G$2</c:f>
              <c:strCache>
                <c:ptCount val="1"/>
                <c:pt idx="0">
                  <c:v>株式100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 (2001～)'!$A$3:$A$279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'資産 (2001～)'!$G$3:$G$279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54680118.480032831</c:v>
                </c:pt>
                <c:pt idx="2">
                  <c:v>54935595.73889567</c:v>
                </c:pt>
                <c:pt idx="3">
                  <c:v>57739036.03408289</c:v>
                </c:pt>
                <c:pt idx="4">
                  <c:v>55913627.765610896</c:v>
                </c:pt>
                <c:pt idx="5">
                  <c:v>56770773.655462235</c:v>
                </c:pt>
                <c:pt idx="6">
                  <c:v>56188015.571113028</c:v>
                </c:pt>
                <c:pt idx="7">
                  <c:v>49845657.877536565</c:v>
                </c:pt>
                <c:pt idx="8">
                  <c:v>45902132.58006072</c:v>
                </c:pt>
                <c:pt idx="9">
                  <c:v>47731938.551160716</c:v>
                </c:pt>
                <c:pt idx="10">
                  <c:v>51604626.711724363</c:v>
                </c:pt>
                <c:pt idx="11">
                  <c:v>55327159.686462469</c:v>
                </c:pt>
                <c:pt idx="12">
                  <c:v>55578280.858145446</c:v>
                </c:pt>
                <c:pt idx="13">
                  <c:v>53740244.83764872</c:v>
                </c:pt>
                <c:pt idx="14">
                  <c:v>55318684.374411769</c:v>
                </c:pt>
                <c:pt idx="15">
                  <c:v>50116545.126296155</c:v>
                </c:pt>
                <c:pt idx="16">
                  <c:v>47832860.271008573</c:v>
                </c:pt>
                <c:pt idx="17">
                  <c:v>42603934.614356585</c:v>
                </c:pt>
                <c:pt idx="18">
                  <c:v>39138597.177614041</c:v>
                </c:pt>
                <c:pt idx="19">
                  <c:v>38751664.287835397</c:v>
                </c:pt>
                <c:pt idx="20">
                  <c:v>35299748.224760108</c:v>
                </c:pt>
                <c:pt idx="21">
                  <c:v>38459318.610889323</c:v>
                </c:pt>
                <c:pt idx="22">
                  <c:v>40519647.460869186</c:v>
                </c:pt>
                <c:pt idx="23">
                  <c:v>36718617.350538641</c:v>
                </c:pt>
                <c:pt idx="24">
                  <c:v>35966873.354328021</c:v>
                </c:pt>
                <c:pt idx="25">
                  <c:v>34698287.436927497</c:v>
                </c:pt>
                <c:pt idx="26">
                  <c:v>34805653.610745169</c:v>
                </c:pt>
                <c:pt idx="27">
                  <c:v>37753448.196380377</c:v>
                </c:pt>
                <c:pt idx="28">
                  <c:v>39682780.828872032</c:v>
                </c:pt>
                <c:pt idx="29">
                  <c:v>40130643.998132922</c:v>
                </c:pt>
                <c:pt idx="30">
                  <c:v>40931481.02273678</c:v>
                </c:pt>
                <c:pt idx="31">
                  <c:v>40245937.623046115</c:v>
                </c:pt>
                <c:pt idx="32">
                  <c:v>37775601.889237359</c:v>
                </c:pt>
                <c:pt idx="33">
                  <c:v>39164950.457608745</c:v>
                </c:pt>
                <c:pt idx="34">
                  <c:v>39187378.49322436</c:v>
                </c:pt>
                <c:pt idx="35">
                  <c:v>40229728.938645869</c:v>
                </c:pt>
                <c:pt idx="36">
                  <c:v>40104747.568405539</c:v>
                </c:pt>
                <c:pt idx="37">
                  <c:v>41777660.301234931</c:v>
                </c:pt>
                <c:pt idx="38">
                  <c:v>39092310.122339822</c:v>
                </c:pt>
                <c:pt idx="39">
                  <c:v>40567892.452339083</c:v>
                </c:pt>
                <c:pt idx="40">
                  <c:v>40593027.738185562</c:v>
                </c:pt>
                <c:pt idx="41">
                  <c:v>40944507.781397842</c:v>
                </c:pt>
                <c:pt idx="42">
                  <c:v>40323603.856618747</c:v>
                </c:pt>
                <c:pt idx="43">
                  <c:v>39444091.58720953</c:v>
                </c:pt>
                <c:pt idx="44">
                  <c:v>39996382.071794331</c:v>
                </c:pt>
                <c:pt idx="45">
                  <c:v>38842636.412276514</c:v>
                </c:pt>
                <c:pt idx="46">
                  <c:v>39114086.826806098</c:v>
                </c:pt>
                <c:pt idx="47">
                  <c:v>40072135.991064996</c:v>
                </c:pt>
                <c:pt idx="48">
                  <c:v>39353079.191801846</c:v>
                </c:pt>
                <c:pt idx="49">
                  <c:v>40334008.735828504</c:v>
                </c:pt>
                <c:pt idx="50">
                  <c:v>40378345.615890473</c:v>
                </c:pt>
                <c:pt idx="51">
                  <c:v>38510077.498993076</c:v>
                </c:pt>
                <c:pt idx="52">
                  <c:v>41000854.382713601</c:v>
                </c:pt>
                <c:pt idx="53">
                  <c:v>41721619.647406049</c:v>
                </c:pt>
                <c:pt idx="54">
                  <c:v>43752657.477053344</c:v>
                </c:pt>
                <c:pt idx="55">
                  <c:v>42410080.108075738</c:v>
                </c:pt>
                <c:pt idx="56">
                  <c:v>43666474.673362628</c:v>
                </c:pt>
                <c:pt idx="57">
                  <c:v>43831839.440470882</c:v>
                </c:pt>
                <c:pt idx="58">
                  <c:v>46626330.79207132</c:v>
                </c:pt>
                <c:pt idx="59">
                  <c:v>45722422.150958106</c:v>
                </c:pt>
                <c:pt idx="60">
                  <c:v>46450597.920947284</c:v>
                </c:pt>
                <c:pt idx="61">
                  <c:v>45788757.013305031</c:v>
                </c:pt>
                <c:pt idx="62">
                  <c:v>46923600.551328927</c:v>
                </c:pt>
                <c:pt idx="63">
                  <c:v>45805829.506067552</c:v>
                </c:pt>
                <c:pt idx="64">
                  <c:v>43795214.531880066</c:v>
                </c:pt>
                <c:pt idx="65">
                  <c:v>44375056.23181089</c:v>
                </c:pt>
                <c:pt idx="66">
                  <c:v>44546529.864756398</c:v>
                </c:pt>
                <c:pt idx="67">
                  <c:v>46468146.373730324</c:v>
                </c:pt>
                <c:pt idx="68">
                  <c:v>47798590.265924953</c:v>
                </c:pt>
                <c:pt idx="69">
                  <c:v>48642345.127666987</c:v>
                </c:pt>
                <c:pt idx="70">
                  <c:v>48871643.059773475</c:v>
                </c:pt>
                <c:pt idx="71">
                  <c:v>50743963.070254803</c:v>
                </c:pt>
                <c:pt idx="72">
                  <c:v>52025457.341297835</c:v>
                </c:pt>
                <c:pt idx="73">
                  <c:v>49869372.963218264</c:v>
                </c:pt>
                <c:pt idx="74">
                  <c:v>49946272.107942499</c:v>
                </c:pt>
                <c:pt idx="75">
                  <c:v>52702694.667522393</c:v>
                </c:pt>
                <c:pt idx="76">
                  <c:v>55373420.440627731</c:v>
                </c:pt>
                <c:pt idx="77">
                  <c:v>54897694.031123959</c:v>
                </c:pt>
                <c:pt idx="78">
                  <c:v>50939748.478957377</c:v>
                </c:pt>
                <c:pt idx="79">
                  <c:v>50350509.062775888</c:v>
                </c:pt>
                <c:pt idx="80">
                  <c:v>51605011.291361868</c:v>
                </c:pt>
                <c:pt idx="81">
                  <c:v>52449629.926370181</c:v>
                </c:pt>
                <c:pt idx="82">
                  <c:v>48261126.094879813</c:v>
                </c:pt>
                <c:pt idx="83">
                  <c:v>47799615.446479768</c:v>
                </c:pt>
                <c:pt idx="84">
                  <c:v>42715100.82465408</c:v>
                </c:pt>
                <c:pt idx="85">
                  <c:v>40160061.730051674</c:v>
                </c:pt>
                <c:pt idx="86">
                  <c:v>38231322.210047349</c:v>
                </c:pt>
                <c:pt idx="87">
                  <c:v>41543898.90425963</c:v>
                </c:pt>
                <c:pt idx="88">
                  <c:v>42521733.027213722</c:v>
                </c:pt>
                <c:pt idx="89">
                  <c:v>38954661.034046002</c:v>
                </c:pt>
                <c:pt idx="90">
                  <c:v>39053272.022854887</c:v>
                </c:pt>
                <c:pt idx="91">
                  <c:v>39778278.815742314</c:v>
                </c:pt>
                <c:pt idx="92">
                  <c:v>35108068.704469636</c:v>
                </c:pt>
                <c:pt idx="93">
                  <c:v>26928839.612752318</c:v>
                </c:pt>
                <c:pt idx="94">
                  <c:v>24042709.67473891</c:v>
                </c:pt>
                <c:pt idx="95">
                  <c:v>22854386.843966659</c:v>
                </c:pt>
                <c:pt idx="96">
                  <c:v>20584816.863128938</c:v>
                </c:pt>
                <c:pt idx="97">
                  <c:v>19738170.039955374</c:v>
                </c:pt>
                <c:pt idx="98">
                  <c:v>21555477.335548393</c:v>
                </c:pt>
                <c:pt idx="99">
                  <c:v>23346860.800818983</c:v>
                </c:pt>
                <c:pt idx="100">
                  <c:v>23642271.368136223</c:v>
                </c:pt>
                <c:pt idx="101">
                  <c:v>23740217.367894199</c:v>
                </c:pt>
                <c:pt idx="102">
                  <c:v>24898379.313167773</c:v>
                </c:pt>
                <c:pt idx="103">
                  <c:v>25147724.750592358</c:v>
                </c:pt>
                <c:pt idx="104">
                  <c:v>24972056.61443622</c:v>
                </c:pt>
                <c:pt idx="105">
                  <c:v>24398263.561612185</c:v>
                </c:pt>
                <c:pt idx="106">
                  <c:v>24588220.505638123</c:v>
                </c:pt>
                <c:pt idx="107">
                  <c:v>26766983.782838531</c:v>
                </c:pt>
                <c:pt idx="108">
                  <c:v>24879297.632579386</c:v>
                </c:pt>
                <c:pt idx="109">
                  <c:v>25040955.910358846</c:v>
                </c:pt>
                <c:pt idx="110">
                  <c:v>27726467.047918346</c:v>
                </c:pt>
                <c:pt idx="111">
                  <c:v>28072641.841761839</c:v>
                </c:pt>
                <c:pt idx="112">
                  <c:v>24920762.546642542</c:v>
                </c:pt>
                <c:pt idx="113">
                  <c:v>22681180.789469507</c:v>
                </c:pt>
                <c:pt idx="114">
                  <c:v>23537670.220752157</c:v>
                </c:pt>
                <c:pt idx="115">
                  <c:v>21677365.967113357</c:v>
                </c:pt>
                <c:pt idx="116">
                  <c:v>23215515.971579514</c:v>
                </c:pt>
                <c:pt idx="117">
                  <c:v>23009682.75108204</c:v>
                </c:pt>
                <c:pt idx="118">
                  <c:v>23757249.605709977</c:v>
                </c:pt>
                <c:pt idx="119">
                  <c:v>24381823.994086925</c:v>
                </c:pt>
                <c:pt idx="120">
                  <c:v>25039512.556137379</c:v>
                </c:pt>
                <c:pt idx="121">
                  <c:v>25602685.1217204</c:v>
                </c:pt>
                <c:pt idx="122">
                  <c:v>25841937.622313887</c:v>
                </c:pt>
                <c:pt idx="123">
                  <c:v>25786452.736656532</c:v>
                </c:pt>
                <c:pt idx="124">
                  <c:v>25391883.024320006</c:v>
                </c:pt>
                <c:pt idx="125">
                  <c:v>24462333.560436986</c:v>
                </c:pt>
                <c:pt idx="126">
                  <c:v>22636930.498448063</c:v>
                </c:pt>
                <c:pt idx="127">
                  <c:v>21168141.19597749</c:v>
                </c:pt>
                <c:pt idx="128">
                  <c:v>19595727.933455367</c:v>
                </c:pt>
                <c:pt idx="129">
                  <c:v>21864687.508714706</c:v>
                </c:pt>
                <c:pt idx="130">
                  <c:v>21421113.779970281</c:v>
                </c:pt>
                <c:pt idx="131">
                  <c:v>21283860.332880426</c:v>
                </c:pt>
                <c:pt idx="132">
                  <c:v>21820898.409039408</c:v>
                </c:pt>
                <c:pt idx="133">
                  <c:v>24067363.812487498</c:v>
                </c:pt>
                <c:pt idx="134">
                  <c:v>25139908.651422489</c:v>
                </c:pt>
                <c:pt idx="135">
                  <c:v>23873902.751905564</c:v>
                </c:pt>
                <c:pt idx="136">
                  <c:v>21836844.932641763</c:v>
                </c:pt>
                <c:pt idx="137">
                  <c:v>22948651.036982417</c:v>
                </c:pt>
                <c:pt idx="138">
                  <c:v>22583188.110727929</c:v>
                </c:pt>
                <c:pt idx="139">
                  <c:v>22968702.393400181</c:v>
                </c:pt>
                <c:pt idx="140">
                  <c:v>23220967.044857297</c:v>
                </c:pt>
                <c:pt idx="141">
                  <c:v>23136393.027622268</c:v>
                </c:pt>
                <c:pt idx="142">
                  <c:v>23855396.880270343</c:v>
                </c:pt>
                <c:pt idx="143">
                  <c:v>25125367.467119019</c:v>
                </c:pt>
                <c:pt idx="144">
                  <c:v>27743999.800142448</c:v>
                </c:pt>
                <c:pt idx="145">
                  <c:v>28168977.752839163</c:v>
                </c:pt>
                <c:pt idx="146">
                  <c:v>29549706.204411548</c:v>
                </c:pt>
                <c:pt idx="147">
                  <c:v>30948690.410484824</c:v>
                </c:pt>
                <c:pt idx="148">
                  <c:v>32464281.304909248</c:v>
                </c:pt>
                <c:pt idx="149">
                  <c:v>31401132.550051752</c:v>
                </c:pt>
                <c:pt idx="150">
                  <c:v>32379545.93664417</c:v>
                </c:pt>
                <c:pt idx="151">
                  <c:v>31334966.749041632</c:v>
                </c:pt>
                <c:pt idx="152">
                  <c:v>32137333.635183807</c:v>
                </c:pt>
                <c:pt idx="153">
                  <c:v>33462516.399328165</c:v>
                </c:pt>
                <c:pt idx="154">
                  <c:v>35705718.083817154</c:v>
                </c:pt>
                <c:pt idx="155">
                  <c:v>37442822.958131917</c:v>
                </c:pt>
                <c:pt idx="156">
                  <c:v>34825647.22159455</c:v>
                </c:pt>
                <c:pt idx="157">
                  <c:v>36136677.493787296</c:v>
                </c:pt>
                <c:pt idx="158">
                  <c:v>36737919.988860942</c:v>
                </c:pt>
                <c:pt idx="159">
                  <c:v>36468746.487681754</c:v>
                </c:pt>
                <c:pt idx="160">
                  <c:v>36956962.547639415</c:v>
                </c:pt>
                <c:pt idx="161">
                  <c:v>37342466.310852088</c:v>
                </c:pt>
                <c:pt idx="162">
                  <c:v>37169143.704462968</c:v>
                </c:pt>
                <c:pt idx="163">
                  <c:v>38929886.836182766</c:v>
                </c:pt>
                <c:pt idx="164">
                  <c:v>40246237.450276956</c:v>
                </c:pt>
                <c:pt idx="165">
                  <c:v>42029515.583355971</c:v>
                </c:pt>
                <c:pt idx="166">
                  <c:v>45384961.317866258</c:v>
                </c:pt>
                <c:pt idx="167">
                  <c:v>45479020.645755298</c:v>
                </c:pt>
                <c:pt idx="168">
                  <c:v>43088065.494604334</c:v>
                </c:pt>
                <c:pt idx="169">
                  <c:v>46167617.566442236</c:v>
                </c:pt>
                <c:pt idx="170">
                  <c:v>45469366.728096664</c:v>
                </c:pt>
                <c:pt idx="171">
                  <c:v>45407538.109445006</c:v>
                </c:pt>
                <c:pt idx="172">
                  <c:v>47629685.803016633</c:v>
                </c:pt>
                <c:pt idx="173">
                  <c:v>45897943.25430651</c:v>
                </c:pt>
                <c:pt idx="174">
                  <c:v>47206659.471896276</c:v>
                </c:pt>
                <c:pt idx="175">
                  <c:v>43191989.409529477</c:v>
                </c:pt>
                <c:pt idx="176">
                  <c:v>41443723.46835953</c:v>
                </c:pt>
                <c:pt idx="177">
                  <c:v>45028437.142034642</c:v>
                </c:pt>
                <c:pt idx="178">
                  <c:v>45887202.338663824</c:v>
                </c:pt>
                <c:pt idx="179">
                  <c:v>43943366.782589488</c:v>
                </c:pt>
                <c:pt idx="180">
                  <c:v>41816179.7578822</c:v>
                </c:pt>
                <c:pt idx="181">
                  <c:v>38671808.870529212</c:v>
                </c:pt>
                <c:pt idx="182">
                  <c:v>41058545.711611189</c:v>
                </c:pt>
                <c:pt idx="183">
                  <c:v>38743763.406194836</c:v>
                </c:pt>
                <c:pt idx="184">
                  <c:v>40845257.688174918</c:v>
                </c:pt>
                <c:pt idx="185">
                  <c:v>38002069.807081349</c:v>
                </c:pt>
                <c:pt idx="186">
                  <c:v>38745176.381274186</c:v>
                </c:pt>
                <c:pt idx="187">
                  <c:v>39120481.623610295</c:v>
                </c:pt>
                <c:pt idx="188">
                  <c:v>38137064.495159589</c:v>
                </c:pt>
                <c:pt idx="189">
                  <c:v>38527286.905389674</c:v>
                </c:pt>
                <c:pt idx="190">
                  <c:v>43425158.444158539</c:v>
                </c:pt>
                <c:pt idx="191">
                  <c:v>45023779.044663988</c:v>
                </c:pt>
                <c:pt idx="192">
                  <c:v>44072166.674536303</c:v>
                </c:pt>
                <c:pt idx="193">
                  <c:v>45610002.072228923</c:v>
                </c:pt>
                <c:pt idx="194">
                  <c:v>44908286.581860162</c:v>
                </c:pt>
                <c:pt idx="195">
                  <c:v>45230621.236289948</c:v>
                </c:pt>
                <c:pt idx="196">
                  <c:v>45346352.420659162</c:v>
                </c:pt>
                <c:pt idx="197">
                  <c:v>46088598.516211301</c:v>
                </c:pt>
                <c:pt idx="198">
                  <c:v>45957124.051327035</c:v>
                </c:pt>
                <c:pt idx="199">
                  <c:v>45776592.517212383</c:v>
                </c:pt>
                <c:pt idx="200">
                  <c:v>47587333.448526874</c:v>
                </c:pt>
                <c:pt idx="201">
                  <c:v>48995708.554079577</c:v>
                </c:pt>
                <c:pt idx="202">
                  <c:v>49809490.031696156</c:v>
                </c:pt>
                <c:pt idx="203">
                  <c:v>50230428.624154724</c:v>
                </c:pt>
                <c:pt idx="204">
                  <c:v>51256605.091157332</c:v>
                </c:pt>
                <c:pt idx="205">
                  <c:v>48036983.432497561</c:v>
                </c:pt>
                <c:pt idx="206">
                  <c:v>46436225.689787537</c:v>
                </c:pt>
                <c:pt idx="207">
                  <c:v>47761161.075442746</c:v>
                </c:pt>
                <c:pt idx="208">
                  <c:v>48478722.215811148</c:v>
                </c:pt>
                <c:pt idx="209">
                  <c:v>49406395.767447628</c:v>
                </c:pt>
                <c:pt idx="210">
                  <c:v>51600746.905002169</c:v>
                </c:pt>
                <c:pt idx="211">
                  <c:v>52681990.65869008</c:v>
                </c:pt>
                <c:pt idx="212">
                  <c:v>54051285.821000628</c:v>
                </c:pt>
                <c:pt idx="213">
                  <c:v>49824650.335851826</c:v>
                </c:pt>
                <c:pt idx="214">
                  <c:v>50878582.822932661</c:v>
                </c:pt>
                <c:pt idx="215">
                  <c:v>44493800.624628149</c:v>
                </c:pt>
                <c:pt idx="216">
                  <c:v>47556633.523582615</c:v>
                </c:pt>
                <c:pt idx="217">
                  <c:v>50010718.164417766</c:v>
                </c:pt>
                <c:pt idx="218">
                  <c:v>50539871.830803402</c:v>
                </c:pt>
                <c:pt idx="219">
                  <c:v>52656622.708190076</c:v>
                </c:pt>
                <c:pt idx="220">
                  <c:v>47716198.807312056</c:v>
                </c:pt>
                <c:pt idx="221">
                  <c:v>50699788.528207034</c:v>
                </c:pt>
                <c:pt idx="222">
                  <c:v>51638481.585732654</c:v>
                </c:pt>
                <c:pt idx="223">
                  <c:v>49475431.553337999</c:v>
                </c:pt>
                <c:pt idx="224">
                  <c:v>51040459.321596973</c:v>
                </c:pt>
                <c:pt idx="225">
                  <c:v>51926641.609428205</c:v>
                </c:pt>
                <c:pt idx="226">
                  <c:v>54353791.140557915</c:v>
                </c:pt>
                <c:pt idx="227">
                  <c:v>55334157.915718131</c:v>
                </c:pt>
                <c:pt idx="228">
                  <c:v>54995325.014417842</c:v>
                </c:pt>
                <c:pt idx="229">
                  <c:v>50123825.251371272</c:v>
                </c:pt>
                <c:pt idx="230">
                  <c:v>43513332.614747927</c:v>
                </c:pt>
                <c:pt idx="231">
                  <c:v>48727128.706543937</c:v>
                </c:pt>
                <c:pt idx="232">
                  <c:v>51133673.722130902</c:v>
                </c:pt>
                <c:pt idx="233">
                  <c:v>52023217.032972194</c:v>
                </c:pt>
                <c:pt idx="234">
                  <c:v>53717717.257720187</c:v>
                </c:pt>
                <c:pt idx="235">
                  <c:v>57384375.756745376</c:v>
                </c:pt>
                <c:pt idx="236">
                  <c:v>54774544.056846023</c:v>
                </c:pt>
                <c:pt idx="237">
                  <c:v>52708389.353160918</c:v>
                </c:pt>
                <c:pt idx="238">
                  <c:v>58071266.300466284</c:v>
                </c:pt>
                <c:pt idx="239">
                  <c:v>59508328.024710678</c:v>
                </c:pt>
                <c:pt idx="240">
                  <c:v>59529166.5785271</c:v>
                </c:pt>
                <c:pt idx="241">
                  <c:v>62080934.756820798</c:v>
                </c:pt>
                <c:pt idx="242">
                  <c:v>67104731.468233481</c:v>
                </c:pt>
                <c:pt idx="243">
                  <c:v>69572940.507539943</c:v>
                </c:pt>
                <c:pt idx="244">
                  <c:v>70031963.26484561</c:v>
                </c:pt>
                <c:pt idx="245">
                  <c:v>72487521.677492306</c:v>
                </c:pt>
                <c:pt idx="246">
                  <c:v>73074284.07931675</c:v>
                </c:pt>
                <c:pt idx="247">
                  <c:v>75315796.682211757</c:v>
                </c:pt>
                <c:pt idx="248">
                  <c:v>72428812.72645314</c:v>
                </c:pt>
                <c:pt idx="249">
                  <c:v>79204809.903065562</c:v>
                </c:pt>
                <c:pt idx="250">
                  <c:v>77855744.705119357</c:v>
                </c:pt>
                <c:pt idx="251">
                  <c:v>82547086.768535212</c:v>
                </c:pt>
                <c:pt idx="252">
                  <c:v>78089140.93115072</c:v>
                </c:pt>
                <c:pt idx="253">
                  <c:v>75478587.713750452</c:v>
                </c:pt>
                <c:pt idx="254">
                  <c:v>82621807.476096854</c:v>
                </c:pt>
                <c:pt idx="255">
                  <c:v>80281635.731520012</c:v>
                </c:pt>
                <c:pt idx="256">
                  <c:v>79516457.597098276</c:v>
                </c:pt>
                <c:pt idx="257">
                  <c:v>76749751.465500295</c:v>
                </c:pt>
                <c:pt idx="258">
                  <c:v>82057725.821255878</c:v>
                </c:pt>
                <c:pt idx="259">
                  <c:v>81921197.633795694</c:v>
                </c:pt>
                <c:pt idx="260">
                  <c:v>77275307.56575498</c:v>
                </c:pt>
                <c:pt idx="261">
                  <c:v>85616833.1878822</c:v>
                </c:pt>
                <c:pt idx="262">
                  <c:v>83709086.319525227</c:v>
                </c:pt>
                <c:pt idx="263">
                  <c:v>74731332.134642214</c:v>
                </c:pt>
                <c:pt idx="264">
                  <c:v>78609101.056017101</c:v>
                </c:pt>
                <c:pt idx="265">
                  <c:v>80093041.866250545</c:v>
                </c:pt>
                <c:pt idx="266">
                  <c:v>80754714.290337756</c:v>
                </c:pt>
                <c:pt idx="267">
                  <c:v>83970739.608304039</c:v>
                </c:pt>
                <c:pt idx="268">
                  <c:v>86029401.535023198</c:v>
                </c:pt>
                <c:pt idx="269">
                  <c:v>94791686.332200393</c:v>
                </c:pt>
                <c:pt idx="270">
                  <c:v>96253877.160831645</c:v>
                </c:pt>
                <c:pt idx="271">
                  <c:v>96685061.105763674</c:v>
                </c:pt>
                <c:pt idx="272">
                  <c:v>94292165.677223235</c:v>
                </c:pt>
                <c:pt idx="273">
                  <c:v>93543430.493775859</c:v>
                </c:pt>
                <c:pt idx="274">
                  <c:v>99544039.005810007</c:v>
                </c:pt>
                <c:pt idx="275">
                  <c:v>98859345.857444406</c:v>
                </c:pt>
                <c:pt idx="276">
                  <c:v>104467972.14547561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C-4226-B33F-6229F092E399}"/>
            </c:ext>
          </c:extLst>
        </c:ser>
        <c:ser>
          <c:idx val="2"/>
          <c:order val="1"/>
          <c:tx>
            <c:strRef>
              <c:f>'資産 (2001～)'!$H$2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'資産 (2001～)'!$A$3:$A$279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'資産 (2001～)'!$H$3:$H$279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56188090.61308638</c:v>
                </c:pt>
                <c:pt idx="2">
                  <c:v>57490050.544901066</c:v>
                </c:pt>
                <c:pt idx="3">
                  <c:v>59281793.963262841</c:v>
                </c:pt>
                <c:pt idx="4">
                  <c:v>57403346.179568544</c:v>
                </c:pt>
                <c:pt idx="5">
                  <c:v>58710088.941074111</c:v>
                </c:pt>
                <c:pt idx="6">
                  <c:v>58588319.851675637</c:v>
                </c:pt>
                <c:pt idx="7">
                  <c:v>53014232.853994593</c:v>
                </c:pt>
                <c:pt idx="8">
                  <c:v>50064949.822366223</c:v>
                </c:pt>
                <c:pt idx="9">
                  <c:v>52102666.43761041</c:v>
                </c:pt>
                <c:pt idx="10">
                  <c:v>55160081.791184902</c:v>
                </c:pt>
                <c:pt idx="11">
                  <c:v>58930600.215486445</c:v>
                </c:pt>
                <c:pt idx="12">
                  <c:v>59553112.54474543</c:v>
                </c:pt>
                <c:pt idx="13">
                  <c:v>58024789.001698434</c:v>
                </c:pt>
                <c:pt idx="14">
                  <c:v>58961579.575044945</c:v>
                </c:pt>
                <c:pt idx="15">
                  <c:v>54572192.689870842</c:v>
                </c:pt>
                <c:pt idx="16">
                  <c:v>52312186.837010682</c:v>
                </c:pt>
                <c:pt idx="17">
                  <c:v>47618859.01908128</c:v>
                </c:pt>
                <c:pt idx="18">
                  <c:v>44842360.812868834</c:v>
                </c:pt>
                <c:pt idx="19">
                  <c:v>44542483.03709235</c:v>
                </c:pt>
                <c:pt idx="20">
                  <c:v>42033899.091351308</c:v>
                </c:pt>
                <c:pt idx="21">
                  <c:v>44855166.878803588</c:v>
                </c:pt>
                <c:pt idx="22">
                  <c:v>46628438.508646809</c:v>
                </c:pt>
                <c:pt idx="23">
                  <c:v>43180455.302818894</c:v>
                </c:pt>
                <c:pt idx="24">
                  <c:v>42626987.120988369</c:v>
                </c:pt>
                <c:pt idx="25">
                  <c:v>41463310.899633318</c:v>
                </c:pt>
                <c:pt idx="26">
                  <c:v>41522024.409030207</c:v>
                </c:pt>
                <c:pt idx="27">
                  <c:v>44302133.373257548</c:v>
                </c:pt>
                <c:pt idx="28">
                  <c:v>46222503.027633019</c:v>
                </c:pt>
                <c:pt idx="29">
                  <c:v>46606134.601091877</c:v>
                </c:pt>
                <c:pt idx="30">
                  <c:v>46967038.51018174</c:v>
                </c:pt>
                <c:pt idx="31">
                  <c:v>46063532.088825703</c:v>
                </c:pt>
                <c:pt idx="32">
                  <c:v>43672382.265205808</c:v>
                </c:pt>
                <c:pt idx="33">
                  <c:v>44600194.431736507</c:v>
                </c:pt>
                <c:pt idx="34">
                  <c:v>44582309.388386637</c:v>
                </c:pt>
                <c:pt idx="35">
                  <c:v>45333897.624050856</c:v>
                </c:pt>
                <c:pt idx="36">
                  <c:v>45103475.289329022</c:v>
                </c:pt>
                <c:pt idx="37">
                  <c:v>46974046.925051205</c:v>
                </c:pt>
                <c:pt idx="38">
                  <c:v>44232724.127847858</c:v>
                </c:pt>
                <c:pt idx="39">
                  <c:v>45807754.183944605</c:v>
                </c:pt>
                <c:pt idx="40">
                  <c:v>45660597.260223009</c:v>
                </c:pt>
                <c:pt idx="41">
                  <c:v>45924320.013776653</c:v>
                </c:pt>
                <c:pt idx="42">
                  <c:v>45757711.741422132</c:v>
                </c:pt>
                <c:pt idx="43">
                  <c:v>44954957.520968221</c:v>
                </c:pt>
                <c:pt idx="44">
                  <c:v>45520397.291951962</c:v>
                </c:pt>
                <c:pt idx="45">
                  <c:v>44159516.320364743</c:v>
                </c:pt>
                <c:pt idx="46">
                  <c:v>43975295.964112729</c:v>
                </c:pt>
                <c:pt idx="47">
                  <c:v>44805495.090409547</c:v>
                </c:pt>
                <c:pt idx="48">
                  <c:v>44372557.755854093</c:v>
                </c:pt>
                <c:pt idx="49">
                  <c:v>45202539.571161635</c:v>
                </c:pt>
                <c:pt idx="50">
                  <c:v>45421852.56504745</c:v>
                </c:pt>
                <c:pt idx="51">
                  <c:v>43705870.989777341</c:v>
                </c:pt>
                <c:pt idx="52">
                  <c:v>46321748.29449293</c:v>
                </c:pt>
                <c:pt idx="53">
                  <c:v>47209697.272495575</c:v>
                </c:pt>
                <c:pt idx="54">
                  <c:v>48979374.300131634</c:v>
                </c:pt>
                <c:pt idx="55">
                  <c:v>47764280.422320388</c:v>
                </c:pt>
                <c:pt idx="56">
                  <c:v>48979154.207885161</c:v>
                </c:pt>
                <c:pt idx="57">
                  <c:v>49298928.518093251</c:v>
                </c:pt>
                <c:pt idx="58">
                  <c:v>52043179.918738008</c:v>
                </c:pt>
                <c:pt idx="59">
                  <c:v>51174804.503517136</c:v>
                </c:pt>
                <c:pt idx="60">
                  <c:v>51677663.650691725</c:v>
                </c:pt>
                <c:pt idx="61">
                  <c:v>50971573.216873094</c:v>
                </c:pt>
                <c:pt idx="62">
                  <c:v>51969150.966421917</c:v>
                </c:pt>
                <c:pt idx="63">
                  <c:v>50561175.754349686</c:v>
                </c:pt>
                <c:pt idx="64">
                  <c:v>48709007.7069868</c:v>
                </c:pt>
                <c:pt idx="65">
                  <c:v>49385838.264457457</c:v>
                </c:pt>
                <c:pt idx="66">
                  <c:v>49690188.028877199</c:v>
                </c:pt>
                <c:pt idx="67">
                  <c:v>51748926.917269327</c:v>
                </c:pt>
                <c:pt idx="68">
                  <c:v>53032030.724637583</c:v>
                </c:pt>
                <c:pt idx="69">
                  <c:v>53649357.024894089</c:v>
                </c:pt>
                <c:pt idx="70">
                  <c:v>53824334.716327108</c:v>
                </c:pt>
                <c:pt idx="71">
                  <c:v>55632363.52821508</c:v>
                </c:pt>
                <c:pt idx="72">
                  <c:v>56837548.770950794</c:v>
                </c:pt>
                <c:pt idx="73">
                  <c:v>54988453.252147779</c:v>
                </c:pt>
                <c:pt idx="74">
                  <c:v>54941263.890916526</c:v>
                </c:pt>
                <c:pt idx="75">
                  <c:v>57451352.219523348</c:v>
                </c:pt>
                <c:pt idx="76">
                  <c:v>59759072.779812545</c:v>
                </c:pt>
                <c:pt idx="77">
                  <c:v>59468025.877159566</c:v>
                </c:pt>
                <c:pt idx="78">
                  <c:v>55759596.824352764</c:v>
                </c:pt>
                <c:pt idx="79">
                  <c:v>55096294.633185402</c:v>
                </c:pt>
                <c:pt idx="80">
                  <c:v>56080600.177401073</c:v>
                </c:pt>
                <c:pt idx="81">
                  <c:v>56918322.78115271</c:v>
                </c:pt>
                <c:pt idx="82">
                  <c:v>53210410.288550131</c:v>
                </c:pt>
                <c:pt idx="83">
                  <c:v>52851922.980582684</c:v>
                </c:pt>
                <c:pt idx="84">
                  <c:v>48220058.452364445</c:v>
                </c:pt>
                <c:pt idx="85">
                  <c:v>45760267.737383343</c:v>
                </c:pt>
                <c:pt idx="86">
                  <c:v>43675467.150540628</c:v>
                </c:pt>
                <c:pt idx="87">
                  <c:v>46910815.834786847</c:v>
                </c:pt>
                <c:pt idx="88">
                  <c:v>47799279.554372244</c:v>
                </c:pt>
                <c:pt idx="89">
                  <c:v>44817655.065021403</c:v>
                </c:pt>
                <c:pt idx="90">
                  <c:v>45047650.112231627</c:v>
                </c:pt>
                <c:pt idx="91">
                  <c:v>45858098.170910701</c:v>
                </c:pt>
                <c:pt idx="92">
                  <c:v>41350049.82915993</c:v>
                </c:pt>
                <c:pt idx="93">
                  <c:v>33137956.191505309</c:v>
                </c:pt>
                <c:pt idx="94">
                  <c:v>30470496.160752397</c:v>
                </c:pt>
                <c:pt idx="95">
                  <c:v>29210684.34186881</c:v>
                </c:pt>
                <c:pt idx="96">
                  <c:v>26912851.267623998</c:v>
                </c:pt>
                <c:pt idx="97">
                  <c:v>26616479.502149932</c:v>
                </c:pt>
                <c:pt idx="98">
                  <c:v>28639801.539455734</c:v>
                </c:pt>
                <c:pt idx="99">
                  <c:v>30436597.998777155</c:v>
                </c:pt>
                <c:pt idx="100">
                  <c:v>30524226.717559826</c:v>
                </c:pt>
                <c:pt idx="101">
                  <c:v>30737453.068347324</c:v>
                </c:pt>
                <c:pt idx="102">
                  <c:v>31846505.695879422</c:v>
                </c:pt>
                <c:pt idx="103">
                  <c:v>32019813.29302457</c:v>
                </c:pt>
                <c:pt idx="104">
                  <c:v>31643678.389988054</c:v>
                </c:pt>
                <c:pt idx="105">
                  <c:v>31156720.617005207</c:v>
                </c:pt>
                <c:pt idx="106">
                  <c:v>31103536.969250597</c:v>
                </c:pt>
                <c:pt idx="107">
                  <c:v>33620231.72597909</c:v>
                </c:pt>
                <c:pt idx="108">
                  <c:v>31719089.799334053</c:v>
                </c:pt>
                <c:pt idx="109">
                  <c:v>31767602.903982002</c:v>
                </c:pt>
                <c:pt idx="110">
                  <c:v>34713888.831370637</c:v>
                </c:pt>
                <c:pt idx="111">
                  <c:v>35150864.90183983</c:v>
                </c:pt>
                <c:pt idx="112">
                  <c:v>32009023.765728392</c:v>
                </c:pt>
                <c:pt idx="113">
                  <c:v>29716770.582284804</c:v>
                </c:pt>
                <c:pt idx="114">
                  <c:v>30469427.311042875</c:v>
                </c:pt>
                <c:pt idx="115">
                  <c:v>28550280.533916388</c:v>
                </c:pt>
                <c:pt idx="116">
                  <c:v>30015393.322913561</c:v>
                </c:pt>
                <c:pt idx="117">
                  <c:v>29558580.869521543</c:v>
                </c:pt>
                <c:pt idx="118">
                  <c:v>30530654.092250898</c:v>
                </c:pt>
                <c:pt idx="119">
                  <c:v>30815747.224862281</c:v>
                </c:pt>
                <c:pt idx="120">
                  <c:v>31524195.950850647</c:v>
                </c:pt>
                <c:pt idx="121">
                  <c:v>32035646.500083666</c:v>
                </c:pt>
                <c:pt idx="122">
                  <c:v>32386527.479486305</c:v>
                </c:pt>
                <c:pt idx="123">
                  <c:v>32233838.210408665</c:v>
                </c:pt>
                <c:pt idx="124">
                  <c:v>31987751.314449295</c:v>
                </c:pt>
                <c:pt idx="125">
                  <c:v>30977233.292413644</c:v>
                </c:pt>
                <c:pt idx="126">
                  <c:v>28986103.918721661</c:v>
                </c:pt>
                <c:pt idx="127">
                  <c:v>27660067.246552341</c:v>
                </c:pt>
                <c:pt idx="128">
                  <c:v>26206312.995803129</c:v>
                </c:pt>
                <c:pt idx="129">
                  <c:v>28588498.444550842</c:v>
                </c:pt>
                <c:pt idx="130">
                  <c:v>28079518.681670409</c:v>
                </c:pt>
                <c:pt idx="131">
                  <c:v>27967078.925940815</c:v>
                </c:pt>
                <c:pt idx="132">
                  <c:v>28486071.639704462</c:v>
                </c:pt>
                <c:pt idx="133">
                  <c:v>31149786.86315893</c:v>
                </c:pt>
                <c:pt idx="134">
                  <c:v>32292093.014257733</c:v>
                </c:pt>
                <c:pt idx="135">
                  <c:v>30857869.25897418</c:v>
                </c:pt>
                <c:pt idx="136">
                  <c:v>28807297.2742793</c:v>
                </c:pt>
                <c:pt idx="137">
                  <c:v>30038603.146053962</c:v>
                </c:pt>
                <c:pt idx="138">
                  <c:v>29621317.920910243</c:v>
                </c:pt>
                <c:pt idx="139">
                  <c:v>30026815.673725158</c:v>
                </c:pt>
                <c:pt idx="140">
                  <c:v>30235499.416087732</c:v>
                </c:pt>
                <c:pt idx="141">
                  <c:v>30343923.367772091</c:v>
                </c:pt>
                <c:pt idx="142">
                  <c:v>31316115.25943606</c:v>
                </c:pt>
                <c:pt idx="143">
                  <c:v>32959019.007615592</c:v>
                </c:pt>
                <c:pt idx="144">
                  <c:v>35944223.193070471</c:v>
                </c:pt>
                <c:pt idx="145">
                  <c:v>36476295.584504783</c:v>
                </c:pt>
                <c:pt idx="146">
                  <c:v>37982482.283959992</c:v>
                </c:pt>
                <c:pt idx="147">
                  <c:v>39747941.289369136</c:v>
                </c:pt>
                <c:pt idx="148">
                  <c:v>41328753.404618181</c:v>
                </c:pt>
                <c:pt idx="149">
                  <c:v>40009118.335953705</c:v>
                </c:pt>
                <c:pt idx="150">
                  <c:v>40821560.601439863</c:v>
                </c:pt>
                <c:pt idx="151">
                  <c:v>39800898.7706737</c:v>
                </c:pt>
                <c:pt idx="152">
                  <c:v>40656123.073951095</c:v>
                </c:pt>
                <c:pt idx="153">
                  <c:v>42000007.551752307</c:v>
                </c:pt>
                <c:pt idx="154">
                  <c:v>44492435.38161245</c:v>
                </c:pt>
                <c:pt idx="155">
                  <c:v>46352047.294272825</c:v>
                </c:pt>
                <c:pt idx="156">
                  <c:v>43713849.216636814</c:v>
                </c:pt>
                <c:pt idx="157">
                  <c:v>44969695.466877013</c:v>
                </c:pt>
                <c:pt idx="158">
                  <c:v>45651611.47332827</c:v>
                </c:pt>
                <c:pt idx="159">
                  <c:v>45377494.269509815</c:v>
                </c:pt>
                <c:pt idx="160">
                  <c:v>45897283.986558527</c:v>
                </c:pt>
                <c:pt idx="161">
                  <c:v>46194430.108994082</c:v>
                </c:pt>
                <c:pt idx="162">
                  <c:v>46159657.237365775</c:v>
                </c:pt>
                <c:pt idx="163">
                  <c:v>48056326.249133199</c:v>
                </c:pt>
                <c:pt idx="164">
                  <c:v>49819689.616762094</c:v>
                </c:pt>
                <c:pt idx="165">
                  <c:v>51888537.873459235</c:v>
                </c:pt>
                <c:pt idx="166">
                  <c:v>55806746.961009875</c:v>
                </c:pt>
                <c:pt idx="167">
                  <c:v>56016967.546005003</c:v>
                </c:pt>
                <c:pt idx="168">
                  <c:v>53819027.786336929</c:v>
                </c:pt>
                <c:pt idx="169">
                  <c:v>56799694.482832827</c:v>
                </c:pt>
                <c:pt idx="170">
                  <c:v>56278680.868157052</c:v>
                </c:pt>
                <c:pt idx="171">
                  <c:v>56065435.692420051</c:v>
                </c:pt>
                <c:pt idx="172">
                  <c:v>58633553.048055381</c:v>
                </c:pt>
                <c:pt idx="173">
                  <c:v>56670239.891018488</c:v>
                </c:pt>
                <c:pt idx="174">
                  <c:v>58132402.751087591</c:v>
                </c:pt>
                <c:pt idx="175">
                  <c:v>54072140.475174963</c:v>
                </c:pt>
                <c:pt idx="176">
                  <c:v>52354934.627600938</c:v>
                </c:pt>
                <c:pt idx="177">
                  <c:v>55827136.161630869</c:v>
                </c:pt>
                <c:pt idx="178">
                  <c:v>56859817.071944781</c:v>
                </c:pt>
                <c:pt idx="179">
                  <c:v>54673243.763189271</c:v>
                </c:pt>
                <c:pt idx="180">
                  <c:v>52947058.894504763</c:v>
                </c:pt>
                <c:pt idx="181">
                  <c:v>49122989.527396113</c:v>
                </c:pt>
                <c:pt idx="182">
                  <c:v>51488987.387499362</c:v>
                </c:pt>
                <c:pt idx="183">
                  <c:v>48636521.291142821</c:v>
                </c:pt>
                <c:pt idx="184">
                  <c:v>51101681.496556677</c:v>
                </c:pt>
                <c:pt idx="185">
                  <c:v>47778019.876424097</c:v>
                </c:pt>
                <c:pt idx="186">
                  <c:v>48403127.585213616</c:v>
                </c:pt>
                <c:pt idx="187">
                  <c:v>48890608.057153918</c:v>
                </c:pt>
                <c:pt idx="188">
                  <c:v>47702247.985898785</c:v>
                </c:pt>
                <c:pt idx="189">
                  <c:v>48371156.580838405</c:v>
                </c:pt>
                <c:pt idx="190">
                  <c:v>53770249.409069009</c:v>
                </c:pt>
                <c:pt idx="191">
                  <c:v>55545350.682594396</c:v>
                </c:pt>
                <c:pt idx="192">
                  <c:v>54190247.815715298</c:v>
                </c:pt>
                <c:pt idx="193">
                  <c:v>55680283.637273625</c:v>
                </c:pt>
                <c:pt idx="194">
                  <c:v>54844534.06698104</c:v>
                </c:pt>
                <c:pt idx="195">
                  <c:v>55247405.33135701</c:v>
                </c:pt>
                <c:pt idx="196">
                  <c:v>55345584.136916518</c:v>
                </c:pt>
                <c:pt idx="197">
                  <c:v>56193909.548771106</c:v>
                </c:pt>
                <c:pt idx="198">
                  <c:v>55853320.323675096</c:v>
                </c:pt>
                <c:pt idx="199">
                  <c:v>55759195.487456858</c:v>
                </c:pt>
                <c:pt idx="200">
                  <c:v>57646441.126019619</c:v>
                </c:pt>
                <c:pt idx="201">
                  <c:v>59063494.369189501</c:v>
                </c:pt>
                <c:pt idx="202">
                  <c:v>59618328.659180082</c:v>
                </c:pt>
                <c:pt idx="203">
                  <c:v>60064115.381457366</c:v>
                </c:pt>
                <c:pt idx="204">
                  <c:v>60340906.390491143</c:v>
                </c:pt>
                <c:pt idx="205">
                  <c:v>56978346.331127793</c:v>
                </c:pt>
                <c:pt idx="206">
                  <c:v>55568484.116635635</c:v>
                </c:pt>
                <c:pt idx="207">
                  <c:v>57032146.510192774</c:v>
                </c:pt>
                <c:pt idx="208">
                  <c:v>57687327.751693301</c:v>
                </c:pt>
                <c:pt idx="209">
                  <c:v>58720892.069134206</c:v>
                </c:pt>
                <c:pt idx="210">
                  <c:v>60817938.060569316</c:v>
                </c:pt>
                <c:pt idx="211">
                  <c:v>61733458.321491309</c:v>
                </c:pt>
                <c:pt idx="212">
                  <c:v>63180670.972508758</c:v>
                </c:pt>
                <c:pt idx="213">
                  <c:v>59222431.126145668</c:v>
                </c:pt>
                <c:pt idx="214">
                  <c:v>60298505.553781062</c:v>
                </c:pt>
                <c:pt idx="215">
                  <c:v>54350359.69204203</c:v>
                </c:pt>
                <c:pt idx="216">
                  <c:v>57197439.076192215</c:v>
                </c:pt>
                <c:pt idx="217">
                  <c:v>59711406.754595749</c:v>
                </c:pt>
                <c:pt idx="218">
                  <c:v>60378565.659414932</c:v>
                </c:pt>
                <c:pt idx="219">
                  <c:v>62335897.278915331</c:v>
                </c:pt>
                <c:pt idx="220">
                  <c:v>57755249.439927749</c:v>
                </c:pt>
                <c:pt idx="221">
                  <c:v>60575267.402497739</c:v>
                </c:pt>
                <c:pt idx="222">
                  <c:v>61549957.613143891</c:v>
                </c:pt>
                <c:pt idx="223">
                  <c:v>59638143.479694679</c:v>
                </c:pt>
                <c:pt idx="224">
                  <c:v>61201396.517571583</c:v>
                </c:pt>
                <c:pt idx="225">
                  <c:v>62018614.299116097</c:v>
                </c:pt>
                <c:pt idx="226">
                  <c:v>64377740.845578633</c:v>
                </c:pt>
                <c:pt idx="227">
                  <c:v>65082895.822295465</c:v>
                </c:pt>
                <c:pt idx="228">
                  <c:v>65038436.586324707</c:v>
                </c:pt>
                <c:pt idx="229">
                  <c:v>60940311.313240632</c:v>
                </c:pt>
                <c:pt idx="230">
                  <c:v>54729565.715077616</c:v>
                </c:pt>
                <c:pt idx="231">
                  <c:v>59833145.473830901</c:v>
                </c:pt>
                <c:pt idx="232">
                  <c:v>62187366.307535097</c:v>
                </c:pt>
                <c:pt idx="233">
                  <c:v>63100928.664082468</c:v>
                </c:pt>
                <c:pt idx="234">
                  <c:v>64557319.503358088</c:v>
                </c:pt>
                <c:pt idx="235">
                  <c:v>67713711.797087803</c:v>
                </c:pt>
                <c:pt idx="236">
                  <c:v>65301445.973697975</c:v>
                </c:pt>
                <c:pt idx="237">
                  <c:v>63235105.460098565</c:v>
                </c:pt>
                <c:pt idx="238">
                  <c:v>68139175.661039785</c:v>
                </c:pt>
                <c:pt idx="239">
                  <c:v>69234794.142482385</c:v>
                </c:pt>
                <c:pt idx="240">
                  <c:v>69343089.154803574</c:v>
                </c:pt>
                <c:pt idx="241">
                  <c:v>71606960.657157928</c:v>
                </c:pt>
                <c:pt idx="242">
                  <c:v>76385794.859505877</c:v>
                </c:pt>
                <c:pt idx="243">
                  <c:v>78365957.754122183</c:v>
                </c:pt>
                <c:pt idx="244">
                  <c:v>78835259.02493085</c:v>
                </c:pt>
                <c:pt idx="245">
                  <c:v>81298404.101649508</c:v>
                </c:pt>
                <c:pt idx="246">
                  <c:v>81728503.16827327</c:v>
                </c:pt>
                <c:pt idx="247">
                  <c:v>83597097.309873819</c:v>
                </c:pt>
                <c:pt idx="248">
                  <c:v>81214690.581623822</c:v>
                </c:pt>
                <c:pt idx="249">
                  <c:v>87373755.859367982</c:v>
                </c:pt>
                <c:pt idx="250">
                  <c:v>86120550.997255936</c:v>
                </c:pt>
                <c:pt idx="251">
                  <c:v>90293575.755180389</c:v>
                </c:pt>
                <c:pt idx="252">
                  <c:v>86117940.76925905</c:v>
                </c:pt>
                <c:pt idx="253">
                  <c:v>83663594.930798426</c:v>
                </c:pt>
                <c:pt idx="254">
                  <c:v>90166644.664538041</c:v>
                </c:pt>
                <c:pt idx="255">
                  <c:v>88815846.258158654</c:v>
                </c:pt>
                <c:pt idx="256">
                  <c:v>88092100.766085282</c:v>
                </c:pt>
                <c:pt idx="257">
                  <c:v>86601629.45114556</c:v>
                </c:pt>
                <c:pt idx="258">
                  <c:v>91176827.381727427</c:v>
                </c:pt>
                <c:pt idx="259">
                  <c:v>91345308.810488984</c:v>
                </c:pt>
                <c:pt idx="260">
                  <c:v>87350970.396082357</c:v>
                </c:pt>
                <c:pt idx="261">
                  <c:v>94699205.15762271</c:v>
                </c:pt>
                <c:pt idx="262">
                  <c:v>92190383.812493026</c:v>
                </c:pt>
                <c:pt idx="263">
                  <c:v>83485870.012491211</c:v>
                </c:pt>
                <c:pt idx="264">
                  <c:v>87177219.186542451</c:v>
                </c:pt>
                <c:pt idx="265">
                  <c:v>88811493.867270842</c:v>
                </c:pt>
                <c:pt idx="266">
                  <c:v>89322022.509068519</c:v>
                </c:pt>
                <c:pt idx="267">
                  <c:v>92681695.167856038</c:v>
                </c:pt>
                <c:pt idx="268">
                  <c:v>94613703.678378537</c:v>
                </c:pt>
                <c:pt idx="269">
                  <c:v>102564086.94561565</c:v>
                </c:pt>
                <c:pt idx="270">
                  <c:v>103332981.26000792</c:v>
                </c:pt>
                <c:pt idx="271">
                  <c:v>104062506.86214602</c:v>
                </c:pt>
                <c:pt idx="272">
                  <c:v>102096703.10100678</c:v>
                </c:pt>
                <c:pt idx="273">
                  <c:v>101438539.27671747</c:v>
                </c:pt>
                <c:pt idx="274">
                  <c:v>106821675.48863845</c:v>
                </c:pt>
                <c:pt idx="275">
                  <c:v>105919773.36775179</c:v>
                </c:pt>
                <c:pt idx="276">
                  <c:v>111404160.26607177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C-4226-B33F-6229F092E399}"/>
            </c:ext>
          </c:extLst>
        </c:ser>
        <c:ser>
          <c:idx val="4"/>
          <c:order val="2"/>
          <c:tx>
            <c:strRef>
              <c:f>'資産 (2001～)'!$I$2</c:f>
              <c:strCache>
                <c:ptCount val="1"/>
                <c:pt idx="0">
                  <c:v>株式50債券50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 (2001～)'!$I$3:$I$279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57696062.746139929</c:v>
                </c:pt>
                <c:pt idx="2">
                  <c:v>60100001.979338825</c:v>
                </c:pt>
                <c:pt idx="3">
                  <c:v>60778543.561755478</c:v>
                </c:pt>
                <c:pt idx="4">
                  <c:v>58847866.202201515</c:v>
                </c:pt>
                <c:pt idx="5">
                  <c:v>60624561.391289696</c:v>
                </c:pt>
                <c:pt idx="6">
                  <c:v>60994866.231202632</c:v>
                </c:pt>
                <c:pt idx="7">
                  <c:v>56273037.945552222</c:v>
                </c:pt>
                <c:pt idx="8">
                  <c:v>54462709.480153881</c:v>
                </c:pt>
                <c:pt idx="9">
                  <c:v>56722912.403678559</c:v>
                </c:pt>
                <c:pt idx="10">
                  <c:v>58775615.413008809</c:v>
                </c:pt>
                <c:pt idx="11">
                  <c:v>62569548.132400662</c:v>
                </c:pt>
                <c:pt idx="12">
                  <c:v>63605979.150183879</c:v>
                </c:pt>
                <c:pt idx="13">
                  <c:v>62443167.960277945</c:v>
                </c:pt>
                <c:pt idx="14">
                  <c:v>62623426.556452118</c:v>
                </c:pt>
                <c:pt idx="15">
                  <c:v>59186947.219006412</c:v>
                </c:pt>
                <c:pt idx="16">
                  <c:v>56979340.534342378</c:v>
                </c:pt>
                <c:pt idx="17">
                  <c:v>52981463.746909454</c:v>
                </c:pt>
                <c:pt idx="18">
                  <c:v>51108875.032897241</c:v>
                </c:pt>
                <c:pt idx="19">
                  <c:v>50925309.621667355</c:v>
                </c:pt>
                <c:pt idx="20">
                  <c:v>49720002.651566751</c:v>
                </c:pt>
                <c:pt idx="21">
                  <c:v>51935461.208667293</c:v>
                </c:pt>
                <c:pt idx="22">
                  <c:v>53252610.148679785</c:v>
                </c:pt>
                <c:pt idx="23">
                  <c:v>50366431.763523303</c:v>
                </c:pt>
                <c:pt idx="24">
                  <c:v>50098668.723240063</c:v>
                </c:pt>
                <c:pt idx="25">
                  <c:v>49121934.421053573</c:v>
                </c:pt>
                <c:pt idx="26">
                  <c:v>49099800.104449429</c:v>
                </c:pt>
                <c:pt idx="27">
                  <c:v>51507213.303847969</c:v>
                </c:pt>
                <c:pt idx="28">
                  <c:v>53332586.602139741</c:v>
                </c:pt>
                <c:pt idx="29">
                  <c:v>53608691.038229957</c:v>
                </c:pt>
                <c:pt idx="30">
                  <c:v>53362077.727796629</c:v>
                </c:pt>
                <c:pt idx="31">
                  <c:v>52196485.240787067</c:v>
                </c:pt>
                <c:pt idx="32">
                  <c:v>49975205.686213173</c:v>
                </c:pt>
                <c:pt idx="33">
                  <c:v>50253735.465651423</c:v>
                </c:pt>
                <c:pt idx="34">
                  <c:v>50178731.1724464</c:v>
                </c:pt>
                <c:pt idx="35">
                  <c:v>50530006.245902456</c:v>
                </c:pt>
                <c:pt idx="36">
                  <c:v>50167961.510617726</c:v>
                </c:pt>
                <c:pt idx="37">
                  <c:v>52231226.857573703</c:v>
                </c:pt>
                <c:pt idx="38">
                  <c:v>49486980.527231067</c:v>
                </c:pt>
                <c:pt idx="39">
                  <c:v>51137619.580407552</c:v>
                </c:pt>
                <c:pt idx="40">
                  <c:v>50771809.656191774</c:v>
                </c:pt>
                <c:pt idx="41">
                  <c:v>50913307.951487042</c:v>
                </c:pt>
                <c:pt idx="42">
                  <c:v>51310728.250004955</c:v>
                </c:pt>
                <c:pt idx="43">
                  <c:v>50623584.516692206</c:v>
                </c:pt>
                <c:pt idx="44">
                  <c:v>51181991.998479687</c:v>
                </c:pt>
                <c:pt idx="45">
                  <c:v>49591936.611350641</c:v>
                </c:pt>
                <c:pt idx="46">
                  <c:v>48825458.794072002</c:v>
                </c:pt>
                <c:pt idx="47">
                  <c:v>49467530.985126577</c:v>
                </c:pt>
                <c:pt idx="48">
                  <c:v>49393937.724226639</c:v>
                </c:pt>
                <c:pt idx="49">
                  <c:v>50004773.929719441</c:v>
                </c:pt>
                <c:pt idx="50">
                  <c:v>50429573.187933736</c:v>
                </c:pt>
                <c:pt idx="51">
                  <c:v>48946882.414637499</c:v>
                </c:pt>
                <c:pt idx="52">
                  <c:v>51633954.180962086</c:v>
                </c:pt>
                <c:pt idx="53">
                  <c:v>52699830.27896437</c:v>
                </c:pt>
                <c:pt idx="54">
                  <c:v>54079210.746748962</c:v>
                </c:pt>
                <c:pt idx="55">
                  <c:v>53049885.344253562</c:v>
                </c:pt>
                <c:pt idx="56">
                  <c:v>54170999.744144134</c:v>
                </c:pt>
                <c:pt idx="57">
                  <c:v>54667483.787530236</c:v>
                </c:pt>
                <c:pt idx="58">
                  <c:v>57262474.960290544</c:v>
                </c:pt>
                <c:pt idx="59">
                  <c:v>56456144.794537649</c:v>
                </c:pt>
                <c:pt idx="60">
                  <c:v>56660863.148397446</c:v>
                </c:pt>
                <c:pt idx="61">
                  <c:v>55914436.952630833</c:v>
                </c:pt>
                <c:pt idx="62">
                  <c:v>56711828.238938093</c:v>
                </c:pt>
                <c:pt idx="63">
                  <c:v>54984616.848105513</c:v>
                </c:pt>
                <c:pt idx="64">
                  <c:v>53364629.105024755</c:v>
                </c:pt>
                <c:pt idx="65">
                  <c:v>54135665.705325052</c:v>
                </c:pt>
                <c:pt idx="66">
                  <c:v>54588197.959029347</c:v>
                </c:pt>
                <c:pt idx="67">
                  <c:v>56751097.098480187</c:v>
                </c:pt>
                <c:pt idx="68">
                  <c:v>57934908.854414314</c:v>
                </c:pt>
                <c:pt idx="69">
                  <c:v>58255590.366547473</c:v>
                </c:pt>
                <c:pt idx="70">
                  <c:v>58355794.915022023</c:v>
                </c:pt>
                <c:pt idx="71">
                  <c:v>60035484.089463592</c:v>
                </c:pt>
                <c:pt idx="72">
                  <c:v>61115521.583672933</c:v>
                </c:pt>
                <c:pt idx="73">
                  <c:v>59666944.772667147</c:v>
                </c:pt>
                <c:pt idx="74">
                  <c:v>59467268.664921664</c:v>
                </c:pt>
                <c:pt idx="75">
                  <c:v>61613963.971205764</c:v>
                </c:pt>
                <c:pt idx="76">
                  <c:v>63436672.308712766</c:v>
                </c:pt>
                <c:pt idx="77">
                  <c:v>63359248.936644785</c:v>
                </c:pt>
                <c:pt idx="78">
                  <c:v>60020420.216510855</c:v>
                </c:pt>
                <c:pt idx="79">
                  <c:v>59281636.525326259</c:v>
                </c:pt>
                <c:pt idx="80">
                  <c:v>59917676.576145008</c:v>
                </c:pt>
                <c:pt idx="81">
                  <c:v>60722236.851664223</c:v>
                </c:pt>
                <c:pt idx="82">
                  <c:v>57655126.336847037</c:v>
                </c:pt>
                <c:pt idx="83">
                  <c:v>57424088.075198591</c:v>
                </c:pt>
                <c:pt idx="84">
                  <c:v>53461580.692890115</c:v>
                </c:pt>
                <c:pt idx="85">
                  <c:v>51198252.257530466</c:v>
                </c:pt>
                <c:pt idx="86">
                  <c:v>48984577.411410391</c:v>
                </c:pt>
                <c:pt idx="87">
                  <c:v>51989911.421422571</c:v>
                </c:pt>
                <c:pt idx="88">
                  <c:v>52728542.832576692</c:v>
                </c:pt>
                <c:pt idx="89">
                  <c:v>50566883.641249038</c:v>
                </c:pt>
                <c:pt idx="90">
                  <c:v>50949567.960701726</c:v>
                </c:pt>
                <c:pt idx="91">
                  <c:v>51828452.067080393</c:v>
                </c:pt>
                <c:pt idx="92">
                  <c:v>47714995.713381611</c:v>
                </c:pt>
                <c:pt idx="93">
                  <c:v>39868715.15419101</c:v>
                </c:pt>
                <c:pt idx="94">
                  <c:v>37708319.335715123</c:v>
                </c:pt>
                <c:pt idx="95">
                  <c:v>36435284.504381567</c:v>
                </c:pt>
                <c:pt idx="96">
                  <c:v>34301298.316309959</c:v>
                </c:pt>
                <c:pt idx="97">
                  <c:v>34933173.757060453</c:v>
                </c:pt>
                <c:pt idx="98">
                  <c:v>36998946.732210413</c:v>
                </c:pt>
                <c:pt idx="99">
                  <c:v>38540041.522661977</c:v>
                </c:pt>
                <c:pt idx="100">
                  <c:v>38250652.097306907</c:v>
                </c:pt>
                <c:pt idx="101">
                  <c:v>38604255.53041447</c:v>
                </c:pt>
                <c:pt idx="102">
                  <c:v>39483902.991644949</c:v>
                </c:pt>
                <c:pt idx="103">
                  <c:v>39496997.746089585</c:v>
                </c:pt>
                <c:pt idx="104">
                  <c:v>38824251.193639897</c:v>
                </c:pt>
                <c:pt idx="105">
                  <c:v>38501241.900694571</c:v>
                </c:pt>
                <c:pt idx="106">
                  <c:v>38048727.591772422</c:v>
                </c:pt>
                <c:pt idx="107">
                  <c:v>40814366.114838302</c:v>
                </c:pt>
                <c:pt idx="108">
                  <c:v>39057441.957498327</c:v>
                </c:pt>
                <c:pt idx="109">
                  <c:v>38901698.303222135</c:v>
                </c:pt>
                <c:pt idx="110">
                  <c:v>41924694.282355174</c:v>
                </c:pt>
                <c:pt idx="111">
                  <c:v>42437411.975576416</c:v>
                </c:pt>
                <c:pt idx="112">
                  <c:v>39596436.258500136</c:v>
                </c:pt>
                <c:pt idx="113">
                  <c:v>37460713.437049858</c:v>
                </c:pt>
                <c:pt idx="114">
                  <c:v>37917615.627534904</c:v>
                </c:pt>
                <c:pt idx="115">
                  <c:v>36113477.674748339</c:v>
                </c:pt>
                <c:pt idx="116">
                  <c:v>37230229.983057208</c:v>
                </c:pt>
                <c:pt idx="117">
                  <c:v>36402499.043534778</c:v>
                </c:pt>
                <c:pt idx="118">
                  <c:v>37590303.762079306</c:v>
                </c:pt>
                <c:pt idx="119">
                  <c:v>37280131.120124049</c:v>
                </c:pt>
                <c:pt idx="120">
                  <c:v>37966751.708725512</c:v>
                </c:pt>
                <c:pt idx="121">
                  <c:v>38323270.701794304</c:v>
                </c:pt>
                <c:pt idx="122">
                  <c:v>38783781.819202065</c:v>
                </c:pt>
                <c:pt idx="123">
                  <c:v>38480204.281202741</c:v>
                </c:pt>
                <c:pt idx="124">
                  <c:v>38460518.232664675</c:v>
                </c:pt>
                <c:pt idx="125">
                  <c:v>37416495.524913721</c:v>
                </c:pt>
                <c:pt idx="126">
                  <c:v>35375733.895598046</c:v>
                </c:pt>
                <c:pt idx="127">
                  <c:v>34410011.929545999</c:v>
                </c:pt>
                <c:pt idx="128">
                  <c:v>33321526.283790935</c:v>
                </c:pt>
                <c:pt idx="129">
                  <c:v>35489724.536549203</c:v>
                </c:pt>
                <c:pt idx="130">
                  <c:v>34917947.723268472</c:v>
                </c:pt>
                <c:pt idx="131">
                  <c:v>34833435.330955885</c:v>
                </c:pt>
                <c:pt idx="132">
                  <c:v>35218222.880504429</c:v>
                </c:pt>
                <c:pt idx="133">
                  <c:v>38150708.71284721</c:v>
                </c:pt>
                <c:pt idx="134">
                  <c:v>39221496.515480094</c:v>
                </c:pt>
                <c:pt idx="135">
                  <c:v>37686463.382088855</c:v>
                </c:pt>
                <c:pt idx="136">
                  <c:v>35866198.316060446</c:v>
                </c:pt>
                <c:pt idx="137">
                  <c:v>37075668.260239251</c:v>
                </c:pt>
                <c:pt idx="138">
                  <c:v>36606612.786382392</c:v>
                </c:pt>
                <c:pt idx="139">
                  <c:v>36954085.483056456</c:v>
                </c:pt>
                <c:pt idx="140">
                  <c:v>37032378.435479663</c:v>
                </c:pt>
                <c:pt idx="141">
                  <c:v>37403813.227402352</c:v>
                </c:pt>
                <c:pt idx="142">
                  <c:v>38607924.940035686</c:v>
                </c:pt>
                <c:pt idx="143">
                  <c:v>40572933.317795113</c:v>
                </c:pt>
                <c:pt idx="144">
                  <c:v>43663397.194257557</c:v>
                </c:pt>
                <c:pt idx="145">
                  <c:v>44258385.43267116</c:v>
                </c:pt>
                <c:pt idx="146">
                  <c:v>45715176.173696049</c:v>
                </c:pt>
                <c:pt idx="147">
                  <c:v>47772648.334612936</c:v>
                </c:pt>
                <c:pt idx="148">
                  <c:v>49205128.496122964</c:v>
                </c:pt>
                <c:pt idx="149">
                  <c:v>47647349.878903568</c:v>
                </c:pt>
                <c:pt idx="150">
                  <c:v>48070712.581036627</c:v>
                </c:pt>
                <c:pt idx="151">
                  <c:v>47191783.552413493</c:v>
                </c:pt>
                <c:pt idx="152">
                  <c:v>47984528.057506114</c:v>
                </c:pt>
                <c:pt idx="153">
                  <c:v>49151614.462971427</c:v>
                </c:pt>
                <c:pt idx="154">
                  <c:v>51664672.355841801</c:v>
                </c:pt>
                <c:pt idx="155">
                  <c:v>53445011.000243545</c:v>
                </c:pt>
                <c:pt idx="156">
                  <c:v>51072630.652310051</c:v>
                </c:pt>
                <c:pt idx="157">
                  <c:v>52058515.50997933</c:v>
                </c:pt>
                <c:pt idx="158">
                  <c:v>52746119.71341823</c:v>
                </c:pt>
                <c:pt idx="159">
                  <c:v>52474164.071510024</c:v>
                </c:pt>
                <c:pt idx="160">
                  <c:v>52948621.390537009</c:v>
                </c:pt>
                <c:pt idx="161">
                  <c:v>53056812.45524998</c:v>
                </c:pt>
                <c:pt idx="162">
                  <c:v>53198453.425351299</c:v>
                </c:pt>
                <c:pt idx="163">
                  <c:v>55024905.640406512</c:v>
                </c:pt>
                <c:pt idx="164">
                  <c:v>57177776.795356631</c:v>
                </c:pt>
                <c:pt idx="165">
                  <c:v>59368024.847442016</c:v>
                </c:pt>
                <c:pt idx="166">
                  <c:v>63569503.736519478</c:v>
                </c:pt>
                <c:pt idx="167">
                  <c:v>63892187.785461277</c:v>
                </c:pt>
                <c:pt idx="168">
                  <c:v>62212553.031049646</c:v>
                </c:pt>
                <c:pt idx="169">
                  <c:v>64630819.486633644</c:v>
                </c:pt>
                <c:pt idx="170">
                  <c:v>64397783.931416824</c:v>
                </c:pt>
                <c:pt idx="171">
                  <c:v>63971781.25325086</c:v>
                </c:pt>
                <c:pt idx="172">
                  <c:v>66676326.332462408</c:v>
                </c:pt>
                <c:pt idx="173">
                  <c:v>64610223.409368269</c:v>
                </c:pt>
                <c:pt idx="174">
                  <c:v>66076505.90439149</c:v>
                </c:pt>
                <c:pt idx="175">
                  <c:v>62440432.803452238</c:v>
                </c:pt>
                <c:pt idx="176">
                  <c:v>60974658.890783042</c:v>
                </c:pt>
                <c:pt idx="177">
                  <c:v>63759932.5514149</c:v>
                </c:pt>
                <c:pt idx="178">
                  <c:v>64876408.048656411</c:v>
                </c:pt>
                <c:pt idx="179">
                  <c:v>62608568.509135082</c:v>
                </c:pt>
                <c:pt idx="180">
                  <c:v>61658945.999155261</c:v>
                </c:pt>
                <c:pt idx="181">
                  <c:v>57359746.031921022</c:v>
                </c:pt>
                <c:pt idx="182">
                  <c:v>59315492.249592848</c:v>
                </c:pt>
                <c:pt idx="183">
                  <c:v>56059325.808776975</c:v>
                </c:pt>
                <c:pt idx="184">
                  <c:v>58673058.645012371</c:v>
                </c:pt>
                <c:pt idx="185">
                  <c:v>55096978.120569907</c:v>
                </c:pt>
                <c:pt idx="186">
                  <c:v>55432629.572555639</c:v>
                </c:pt>
                <c:pt idx="187">
                  <c:v>55984185.891230874</c:v>
                </c:pt>
                <c:pt idx="188">
                  <c:v>54641787.341832317</c:v>
                </c:pt>
                <c:pt idx="189">
                  <c:v>55586760.271236688</c:v>
                </c:pt>
                <c:pt idx="190">
                  <c:v>60900242.499054983</c:v>
                </c:pt>
                <c:pt idx="191">
                  <c:v>62651827.488593504</c:v>
                </c:pt>
                <c:pt idx="192">
                  <c:v>60891943.135916203</c:v>
                </c:pt>
                <c:pt idx="193">
                  <c:v>62088961.604292855</c:v>
                </c:pt>
                <c:pt idx="194">
                  <c:v>61154101.734767459</c:v>
                </c:pt>
                <c:pt idx="195">
                  <c:v>61587266.398473486</c:v>
                </c:pt>
                <c:pt idx="196">
                  <c:v>61622150.110464267</c:v>
                </c:pt>
                <c:pt idx="197">
                  <c:v>62476136.581438631</c:v>
                </c:pt>
                <c:pt idx="198">
                  <c:v>61870632.757016778</c:v>
                </c:pt>
                <c:pt idx="199">
                  <c:v>61878986.051212005</c:v>
                </c:pt>
                <c:pt idx="200">
                  <c:v>63593604.119921587</c:v>
                </c:pt>
                <c:pt idx="201">
                  <c:v>64811999.777109668</c:v>
                </c:pt>
                <c:pt idx="202">
                  <c:v>64927560.708572216</c:v>
                </c:pt>
                <c:pt idx="203">
                  <c:v>65324748.976012893</c:v>
                </c:pt>
                <c:pt idx="204">
                  <c:v>64567204.810062632</c:v>
                </c:pt>
                <c:pt idx="205">
                  <c:v>61402844.813640378</c:v>
                </c:pt>
                <c:pt idx="206">
                  <c:v>60385729.33408837</c:v>
                </c:pt>
                <c:pt idx="207">
                  <c:v>61818472.711744741</c:v>
                </c:pt>
                <c:pt idx="208">
                  <c:v>62284751.991491623</c:v>
                </c:pt>
                <c:pt idx="209">
                  <c:v>63299681.38303607</c:v>
                </c:pt>
                <c:pt idx="210">
                  <c:v>64984347.144456401</c:v>
                </c:pt>
                <c:pt idx="211">
                  <c:v>65554670.07043656</c:v>
                </c:pt>
                <c:pt idx="212">
                  <c:v>66900268.011997461</c:v>
                </c:pt>
                <c:pt idx="213">
                  <c:v>63725115.809950002</c:v>
                </c:pt>
                <c:pt idx="214">
                  <c:v>64667540.432947762</c:v>
                </c:pt>
                <c:pt idx="215">
                  <c:v>59999227.475112736</c:v>
                </c:pt>
                <c:pt idx="216">
                  <c:v>62126896.933607101</c:v>
                </c:pt>
                <c:pt idx="217">
                  <c:v>64355393.69068107</c:v>
                </c:pt>
                <c:pt idx="218">
                  <c:v>65086297.812394693</c:v>
                </c:pt>
                <c:pt idx="219">
                  <c:v>66553816.492021807</c:v>
                </c:pt>
                <c:pt idx="220">
                  <c:v>62991215.053207189</c:v>
                </c:pt>
                <c:pt idx="221">
                  <c:v>65176099.951159224</c:v>
                </c:pt>
                <c:pt idx="222">
                  <c:v>66040097.17934183</c:v>
                </c:pt>
                <c:pt idx="223">
                  <c:v>64677242.445917152</c:v>
                </c:pt>
                <c:pt idx="224">
                  <c:v>65994369.28084375</c:v>
                </c:pt>
                <c:pt idx="225">
                  <c:v>66583717.583716266</c:v>
                </c:pt>
                <c:pt idx="226">
                  <c:v>68510016.094976962</c:v>
                </c:pt>
                <c:pt idx="227">
                  <c:v>68748737.609003127</c:v>
                </c:pt>
                <c:pt idx="228">
                  <c:v>69049830.992342621</c:v>
                </c:pt>
                <c:pt idx="229">
                  <c:v>66438068.66238521</c:v>
                </c:pt>
                <c:pt idx="230">
                  <c:v>61629025.483878456</c:v>
                </c:pt>
                <c:pt idx="231">
                  <c:v>65705676.790763661</c:v>
                </c:pt>
                <c:pt idx="232">
                  <c:v>67600730.996648818</c:v>
                </c:pt>
                <c:pt idx="233">
                  <c:v>68381306.106912136</c:v>
                </c:pt>
                <c:pt idx="234">
                  <c:v>69281102.621276677</c:v>
                </c:pt>
                <c:pt idx="235">
                  <c:v>71298147.003006548</c:v>
                </c:pt>
                <c:pt idx="236">
                  <c:v>69433536.55139026</c:v>
                </c:pt>
                <c:pt idx="237">
                  <c:v>67630244.86709699</c:v>
                </c:pt>
                <c:pt idx="238">
                  <c:v>71210160.316103414</c:v>
                </c:pt>
                <c:pt idx="239">
                  <c:v>71710727.952604279</c:v>
                </c:pt>
                <c:pt idx="240">
                  <c:v>71883245.799915522</c:v>
                </c:pt>
                <c:pt idx="241">
                  <c:v>73468658.282662734</c:v>
                </c:pt>
                <c:pt idx="242">
                  <c:v>77303198.417543322</c:v>
                </c:pt>
                <c:pt idx="243">
                  <c:v>78442173.22980921</c:v>
                </c:pt>
                <c:pt idx="244">
                  <c:v>78839041.958773687</c:v>
                </c:pt>
                <c:pt idx="245">
                  <c:v>80976071.604089588</c:v>
                </c:pt>
                <c:pt idx="246">
                  <c:v>81152378.181300834</c:v>
                </c:pt>
                <c:pt idx="247">
                  <c:v>82348989.506191462</c:v>
                </c:pt>
                <c:pt idx="248">
                  <c:v>80787244.664447561</c:v>
                </c:pt>
                <c:pt idx="249">
                  <c:v>85457396.258681804</c:v>
                </c:pt>
                <c:pt idx="250">
                  <c:v>84436960.908752352</c:v>
                </c:pt>
                <c:pt idx="251">
                  <c:v>87507220.316316769</c:v>
                </c:pt>
                <c:pt idx="252">
                  <c:v>84115116.917024657</c:v>
                </c:pt>
                <c:pt idx="253">
                  <c:v>82107853.354831934</c:v>
                </c:pt>
                <c:pt idx="254">
                  <c:v>87076490.741101936</c:v>
                </c:pt>
                <c:pt idx="255">
                  <c:v>86909335.734752059</c:v>
                </c:pt>
                <c:pt idx="256">
                  <c:v>86296166.833278611</c:v>
                </c:pt>
                <c:pt idx="257">
                  <c:v>86353389.777132601</c:v>
                </c:pt>
                <c:pt idx="258">
                  <c:v>89479226.840203926</c:v>
                </c:pt>
                <c:pt idx="259">
                  <c:v>89933255.996270388</c:v>
                </c:pt>
                <c:pt idx="260">
                  <c:v>87142595.094255269</c:v>
                </c:pt>
                <c:pt idx="261">
                  <c:v>92370858.648710623</c:v>
                </c:pt>
                <c:pt idx="262">
                  <c:v>89509214.129140943</c:v>
                </c:pt>
                <c:pt idx="263">
                  <c:v>82180816.410130769</c:v>
                </c:pt>
                <c:pt idx="264">
                  <c:v>85157599.994057193</c:v>
                </c:pt>
                <c:pt idx="265">
                  <c:v>86716939.913274929</c:v>
                </c:pt>
                <c:pt idx="266">
                  <c:v>86971547.680224881</c:v>
                </c:pt>
                <c:pt idx="267">
                  <c:v>90024545.012806058</c:v>
                </c:pt>
                <c:pt idx="268">
                  <c:v>91544815.824063152</c:v>
                </c:pt>
                <c:pt idx="269">
                  <c:v>97579986.979948923</c:v>
                </c:pt>
                <c:pt idx="270">
                  <c:v>97512524.577203453</c:v>
                </c:pt>
                <c:pt idx="271">
                  <c:v>98427423.133034214</c:v>
                </c:pt>
                <c:pt idx="272">
                  <c:v>97119469.126623869</c:v>
                </c:pt>
                <c:pt idx="273">
                  <c:v>96613001.361306757</c:v>
                </c:pt>
                <c:pt idx="274">
                  <c:v>100644004.75623725</c:v>
                </c:pt>
                <c:pt idx="275">
                  <c:v>99611433.818109274</c:v>
                </c:pt>
                <c:pt idx="276">
                  <c:v>104250293.11605337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7C-4226-B33F-6229F092E399}"/>
            </c:ext>
          </c:extLst>
        </c:ser>
        <c:ser>
          <c:idx val="1"/>
          <c:order val="3"/>
          <c:tx>
            <c:strRef>
              <c:f>'資産 (2001～)'!$J$2</c:f>
              <c:strCache>
                <c:ptCount val="1"/>
                <c:pt idx="0">
                  <c:v>株式25債券75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 (2001～)'!$J$3:$J$279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59204034.879193477</c:v>
                </c:pt>
                <c:pt idx="2">
                  <c:v>62765450.042208977</c:v>
                </c:pt>
                <c:pt idx="3">
                  <c:v>62225950.534157597</c:v>
                </c:pt>
                <c:pt idx="4">
                  <c:v>60243971.396601111</c:v>
                </c:pt>
                <c:pt idx="5">
                  <c:v>62509847.433140948</c:v>
                </c:pt>
                <c:pt idx="6">
                  <c:v>63402633.41058699</c:v>
                </c:pt>
                <c:pt idx="7">
                  <c:v>59617665.198901996</c:v>
                </c:pt>
                <c:pt idx="8">
                  <c:v>59097318.940401457</c:v>
                </c:pt>
                <c:pt idx="9">
                  <c:v>61595006.384772569</c:v>
                </c:pt>
                <c:pt idx="10">
                  <c:v>62436526.126997754</c:v>
                </c:pt>
                <c:pt idx="11">
                  <c:v>66227635.966147639</c:v>
                </c:pt>
                <c:pt idx="12">
                  <c:v>67720712.98932834</c:v>
                </c:pt>
                <c:pt idx="13">
                  <c:v>66981020.876103148</c:v>
                </c:pt>
                <c:pt idx="14">
                  <c:v>66284549.897969738</c:v>
                </c:pt>
                <c:pt idx="15">
                  <c:v>63942870.37081717</c:v>
                </c:pt>
                <c:pt idx="16">
                  <c:v>61818750.237695538</c:v>
                </c:pt>
                <c:pt idx="17">
                  <c:v>58687757.82995104</c:v>
                </c:pt>
                <c:pt idx="18">
                  <c:v>57957692.303734802</c:v>
                </c:pt>
                <c:pt idx="19">
                  <c:v>57924055.764074355</c:v>
                </c:pt>
                <c:pt idx="20">
                  <c:v>58439254.911110744</c:v>
                </c:pt>
                <c:pt idx="21">
                  <c:v>59716921.445740938</c:v>
                </c:pt>
                <c:pt idx="22">
                  <c:v>60378775.456002414</c:v>
                </c:pt>
                <c:pt idx="23">
                  <c:v>58293286.20564831</c:v>
                </c:pt>
                <c:pt idx="24">
                  <c:v>58413609.888424657</c:v>
                </c:pt>
                <c:pt idx="25">
                  <c:v>57722877.417296641</c:v>
                </c:pt>
                <c:pt idx="26">
                  <c:v>57580728.795852236</c:v>
                </c:pt>
                <c:pt idx="27">
                  <c:v>59363633.168839522</c:v>
                </c:pt>
                <c:pt idx="28">
                  <c:v>60991005.399949729</c:v>
                </c:pt>
                <c:pt idx="29">
                  <c:v>61109841.883601248</c:v>
                </c:pt>
                <c:pt idx="30">
                  <c:v>60068114.866823658</c:v>
                </c:pt>
                <c:pt idx="31">
                  <c:v>58593980.838601425</c:v>
                </c:pt>
                <c:pt idx="32">
                  <c:v>56643141.022756018</c:v>
                </c:pt>
                <c:pt idx="33">
                  <c:v>56065122.168055803</c:v>
                </c:pt>
                <c:pt idx="34">
                  <c:v>55915093.376666509</c:v>
                </c:pt>
                <c:pt idx="35">
                  <c:v>55750204.379265472</c:v>
                </c:pt>
                <c:pt idx="36">
                  <c:v>55230046.022230938</c:v>
                </c:pt>
                <c:pt idx="37">
                  <c:v>57477862.487648137</c:v>
                </c:pt>
                <c:pt idx="38">
                  <c:v>54787815.097847134</c:v>
                </c:pt>
                <c:pt idx="39">
                  <c:v>56486959.452204637</c:v>
                </c:pt>
                <c:pt idx="40">
                  <c:v>55855487.498364605</c:v>
                </c:pt>
                <c:pt idx="41">
                  <c:v>55839610.487436339</c:v>
                </c:pt>
                <c:pt idx="42">
                  <c:v>56909461.069300592</c:v>
                </c:pt>
                <c:pt idx="43">
                  <c:v>56378518.195332982</c:v>
                </c:pt>
                <c:pt idx="44">
                  <c:v>56907819.388204195</c:v>
                </c:pt>
                <c:pt idx="45">
                  <c:v>55067980.264480188</c:v>
                </c:pt>
                <c:pt idx="46">
                  <c:v>53590243.742476076</c:v>
                </c:pt>
                <c:pt idx="47">
                  <c:v>53983294.323572569</c:v>
                </c:pt>
                <c:pt idx="48">
                  <c:v>54339837.887015685</c:v>
                </c:pt>
                <c:pt idx="49">
                  <c:v>54662547.482516162</c:v>
                </c:pt>
                <c:pt idx="50">
                  <c:v>55321474.817303225</c:v>
                </c:pt>
                <c:pt idx="51">
                  <c:v>54153626.812456623</c:v>
                </c:pt>
                <c:pt idx="52">
                  <c:v>56852992.968045376</c:v>
                </c:pt>
                <c:pt idx="53">
                  <c:v>58105354.662893839</c:v>
                </c:pt>
                <c:pt idx="54">
                  <c:v>58963851.599559993</c:v>
                </c:pt>
                <c:pt idx="55">
                  <c:v>58177406.544036441</c:v>
                </c:pt>
                <c:pt idx="56">
                  <c:v>59151687.731445096</c:v>
                </c:pt>
                <c:pt idx="57">
                  <c:v>59845003.809228122</c:v>
                </c:pt>
                <c:pt idx="58">
                  <c:v>62190321.004714742</c:v>
                </c:pt>
                <c:pt idx="59">
                  <c:v>61471994.762839019</c:v>
                </c:pt>
                <c:pt idx="60">
                  <c:v>61309060.264839463</c:v>
                </c:pt>
                <c:pt idx="61">
                  <c:v>60526968.04445231</c:v>
                </c:pt>
                <c:pt idx="62">
                  <c:v>61064223.683438808</c:v>
                </c:pt>
                <c:pt idx="63">
                  <c:v>58994768.566934384</c:v>
                </c:pt>
                <c:pt idx="64">
                  <c:v>57675416.592268668</c:v>
                </c:pt>
                <c:pt idx="65">
                  <c:v>58536131.690095164</c:v>
                </c:pt>
                <c:pt idx="66">
                  <c:v>59149482.972716413</c:v>
                </c:pt>
                <c:pt idx="67">
                  <c:v>61381435.151859589</c:v>
                </c:pt>
                <c:pt idx="68">
                  <c:v>62415702.159308396</c:v>
                </c:pt>
                <c:pt idx="69">
                  <c:v>62375659.280966967</c:v>
                </c:pt>
                <c:pt idx="70">
                  <c:v>62382562.265651695</c:v>
                </c:pt>
                <c:pt idx="71">
                  <c:v>63874040.432632409</c:v>
                </c:pt>
                <c:pt idx="72">
                  <c:v>64784444.892068386</c:v>
                </c:pt>
                <c:pt idx="73">
                  <c:v>63817048.94384113</c:v>
                </c:pt>
                <c:pt idx="74">
                  <c:v>63440396.84338747</c:v>
                </c:pt>
                <c:pt idx="75">
                  <c:v>65118037.197123133</c:v>
                </c:pt>
                <c:pt idx="76">
                  <c:v>66351155.209363945</c:v>
                </c:pt>
                <c:pt idx="77">
                  <c:v>66508661.963658467</c:v>
                </c:pt>
                <c:pt idx="78">
                  <c:v>63642764.276010945</c:v>
                </c:pt>
                <c:pt idx="79">
                  <c:v>62828966.518499069</c:v>
                </c:pt>
                <c:pt idx="80">
                  <c:v>63050580.721630372</c:v>
                </c:pt>
                <c:pt idx="81">
                  <c:v>63798055.760471158</c:v>
                </c:pt>
                <c:pt idx="82">
                  <c:v>61505288.81592305</c:v>
                </c:pt>
                <c:pt idx="83">
                  <c:v>61422260.492245406</c:v>
                </c:pt>
                <c:pt idx="84">
                  <c:v>58323838.668770954</c:v>
                </c:pt>
                <c:pt idx="85">
                  <c:v>56355163.480508834</c:v>
                </c:pt>
                <c:pt idx="86">
                  <c:v>54043350.89534118</c:v>
                </c:pt>
                <c:pt idx="87">
                  <c:v>56665218.830572732</c:v>
                </c:pt>
                <c:pt idx="88">
                  <c:v>57196505.169821158</c:v>
                </c:pt>
                <c:pt idx="89">
                  <c:v>56069229.017882153</c:v>
                </c:pt>
                <c:pt idx="90">
                  <c:v>56623458.890479609</c:v>
                </c:pt>
                <c:pt idx="91">
                  <c:v>57551421.428606942</c:v>
                </c:pt>
                <c:pt idx="92">
                  <c:v>54066804.664587267</c:v>
                </c:pt>
                <c:pt idx="93">
                  <c:v>47014626.68823573</c:v>
                </c:pt>
                <c:pt idx="94">
                  <c:v>45691807.982685037</c:v>
                </c:pt>
                <c:pt idx="95">
                  <c:v>44480612.097328238</c:v>
                </c:pt>
                <c:pt idx="96">
                  <c:v>42753025.542908415</c:v>
                </c:pt>
                <c:pt idx="97">
                  <c:v>44779812.748905294</c:v>
                </c:pt>
                <c:pt idx="98">
                  <c:v>46648131.15786992</c:v>
                </c:pt>
                <c:pt idx="99">
                  <c:v>47586106.775218047</c:v>
                </c:pt>
                <c:pt idx="100">
                  <c:v>46715672.007363766</c:v>
                </c:pt>
                <c:pt idx="101">
                  <c:v>47235487.614170566</c:v>
                </c:pt>
                <c:pt idx="102">
                  <c:v>47665888.746230632</c:v>
                </c:pt>
                <c:pt idx="103">
                  <c:v>47421650.838601626</c:v>
                </c:pt>
                <c:pt idx="104">
                  <c:v>46347312.066549018</c:v>
                </c:pt>
                <c:pt idx="105">
                  <c:v>46273918.232166387</c:v>
                </c:pt>
                <c:pt idx="106">
                  <c:v>45248882.395934634</c:v>
                </c:pt>
                <c:pt idx="107">
                  <c:v>48150365.164045937</c:v>
                </c:pt>
                <c:pt idx="108">
                  <c:v>46713180.468709975</c:v>
                </c:pt>
                <c:pt idx="109">
                  <c:v>46253053.749408081</c:v>
                </c:pt>
                <c:pt idx="110">
                  <c:v>49136226.374454871</c:v>
                </c:pt>
                <c:pt idx="111">
                  <c:v>49705237.045593798</c:v>
                </c:pt>
                <c:pt idx="112">
                  <c:v>47478622.927574761</c:v>
                </c:pt>
                <c:pt idx="113">
                  <c:v>45739931.059176557</c:v>
                </c:pt>
                <c:pt idx="114">
                  <c:v>45677774.91653128</c:v>
                </c:pt>
                <c:pt idx="115">
                  <c:v>44190130.874277443</c:v>
                </c:pt>
                <c:pt idx="116">
                  <c:v>44635347.64062614</c:v>
                </c:pt>
                <c:pt idx="117">
                  <c:v>43312074.700632714</c:v>
                </c:pt>
                <c:pt idx="118">
                  <c:v>44697089.506180368</c:v>
                </c:pt>
                <c:pt idx="119">
                  <c:v>43524906.247074008</c:v>
                </c:pt>
                <c:pt idx="120">
                  <c:v>44112067.180563286</c:v>
                </c:pt>
                <c:pt idx="121">
                  <c:v>44209723.378184251</c:v>
                </c:pt>
                <c:pt idx="122">
                  <c:v>44773429.683386907</c:v>
                </c:pt>
                <c:pt idx="123">
                  <c:v>44268876.509522878</c:v>
                </c:pt>
                <c:pt idx="124">
                  <c:v>44547048.762333818</c:v>
                </c:pt>
                <c:pt idx="125">
                  <c:v>43520613.783018127</c:v>
                </c:pt>
                <c:pt idx="126">
                  <c:v>41554885.7462589</c:v>
                </c:pt>
                <c:pt idx="127">
                  <c:v>41170243.358480312</c:v>
                </c:pt>
                <c:pt idx="128">
                  <c:v>40710299.317235067</c:v>
                </c:pt>
                <c:pt idx="129">
                  <c:v>42285646.524503998</c:v>
                </c:pt>
                <c:pt idx="130">
                  <c:v>41656726.200295441</c:v>
                </c:pt>
                <c:pt idx="131">
                  <c:v>41602379.089655995</c:v>
                </c:pt>
                <c:pt idx="132">
                  <c:v>41729693.38835682</c:v>
                </c:pt>
                <c:pt idx="133">
                  <c:v>44757889.538539901</c:v>
                </c:pt>
                <c:pt idx="134">
                  <c:v>45610924.959734574</c:v>
                </c:pt>
                <c:pt idx="135">
                  <c:v>44049165.851020783</c:v>
                </c:pt>
                <c:pt idx="136">
                  <c:v>42703193.658531941</c:v>
                </c:pt>
                <c:pt idx="137">
                  <c:v>43737763.197192378</c:v>
                </c:pt>
                <c:pt idx="138">
                  <c:v>43219338.106710151</c:v>
                </c:pt>
                <c:pt idx="139">
                  <c:v>43428618.893592402</c:v>
                </c:pt>
                <c:pt idx="140">
                  <c:v>43291630.657723263</c:v>
                </c:pt>
                <c:pt idx="141">
                  <c:v>43986063.352530792</c:v>
                </c:pt>
                <c:pt idx="142">
                  <c:v>45389281.94484257</c:v>
                </c:pt>
                <c:pt idx="143">
                  <c:v>47608764.820860207</c:v>
                </c:pt>
                <c:pt idx="144">
                  <c:v>50529928.651610926</c:v>
                </c:pt>
                <c:pt idx="145">
                  <c:v>51140807.76919838</c:v>
                </c:pt>
                <c:pt idx="146">
                  <c:v>52377546.932489738</c:v>
                </c:pt>
                <c:pt idx="147">
                  <c:v>54640130.890484363</c:v>
                </c:pt>
                <c:pt idx="148">
                  <c:v>55726419.188707791</c:v>
                </c:pt>
                <c:pt idx="149">
                  <c:v>53960643.172379561</c:v>
                </c:pt>
                <c:pt idx="150">
                  <c:v>53807070.580542661</c:v>
                </c:pt>
                <c:pt idx="151">
                  <c:v>53168894.873256043</c:v>
                </c:pt>
                <c:pt idx="152">
                  <c:v>53796213.208556838</c:v>
                </c:pt>
                <c:pt idx="153">
                  <c:v>54618668.459536903</c:v>
                </c:pt>
                <c:pt idx="154">
                  <c:v>56946969.964853257</c:v>
                </c:pt>
                <c:pt idx="155">
                  <c:v>58476446.385041155</c:v>
                </c:pt>
                <c:pt idx="156">
                  <c:v>56598622.492964983</c:v>
                </c:pt>
                <c:pt idx="157">
                  <c:v>57142053.786476195</c:v>
                </c:pt>
                <c:pt idx="158">
                  <c:v>57769979.851582415</c:v>
                </c:pt>
                <c:pt idx="159">
                  <c:v>57506153.440881267</c:v>
                </c:pt>
                <c:pt idx="160">
                  <c:v>57872244.028462842</c:v>
                </c:pt>
                <c:pt idx="161">
                  <c:v>57719087.290552095</c:v>
                </c:pt>
                <c:pt idx="162">
                  <c:v>58055963.193800896</c:v>
                </c:pt>
                <c:pt idx="163">
                  <c:v>59641910.877625421</c:v>
                </c:pt>
                <c:pt idx="164">
                  <c:v>62105802.744422324</c:v>
                </c:pt>
                <c:pt idx="165">
                  <c:v>64269946.675839886</c:v>
                </c:pt>
                <c:pt idx="166">
                  <c:v>68498872.885614663</c:v>
                </c:pt>
                <c:pt idx="167">
                  <c:v>68921784.913461655</c:v>
                </c:pt>
                <c:pt idx="168">
                  <c:v>67987773.385945201</c:v>
                </c:pt>
                <c:pt idx="169">
                  <c:v>69492386.495099381</c:v>
                </c:pt>
                <c:pt idx="170">
                  <c:v>69614094.107953712</c:v>
                </c:pt>
                <c:pt idx="171">
                  <c:v>68941859.350757807</c:v>
                </c:pt>
                <c:pt idx="172">
                  <c:v>71598403.050575644</c:v>
                </c:pt>
                <c:pt idx="173">
                  <c:v>69543894.982433617</c:v>
                </c:pt>
                <c:pt idx="174">
                  <c:v>70891183.655530781</c:v>
                </c:pt>
                <c:pt idx="175">
                  <c:v>68025801.901125178</c:v>
                </c:pt>
                <c:pt idx="176">
                  <c:v>66976534.701179579</c:v>
                </c:pt>
                <c:pt idx="177">
                  <c:v>68637008.775645345</c:v>
                </c:pt>
                <c:pt idx="178">
                  <c:v>69755830.484227613</c:v>
                </c:pt>
                <c:pt idx="179">
                  <c:v>67546238.024362937</c:v>
                </c:pt>
                <c:pt idx="180">
                  <c:v>67614284.067290753</c:v>
                </c:pt>
                <c:pt idx="181">
                  <c:v>63052037.999230191</c:v>
                </c:pt>
                <c:pt idx="182">
                  <c:v>64297797.941314936</c:v>
                </c:pt>
                <c:pt idx="183">
                  <c:v>60784363.946046777</c:v>
                </c:pt>
                <c:pt idx="184">
                  <c:v>63355316.658090264</c:v>
                </c:pt>
                <c:pt idx="185">
                  <c:v>59736998.308811754</c:v>
                </c:pt>
                <c:pt idx="186">
                  <c:v>59666886.947655752</c:v>
                </c:pt>
                <c:pt idx="187">
                  <c:v>60237353.647807464</c:v>
                </c:pt>
                <c:pt idx="188">
                  <c:v>58796721.495410025</c:v>
                </c:pt>
                <c:pt idx="189">
                  <c:v>59989796.435643695</c:v>
                </c:pt>
                <c:pt idx="190">
                  <c:v>64746226.541660368</c:v>
                </c:pt>
                <c:pt idx="191">
                  <c:v>66317616.864272594</c:v>
                </c:pt>
                <c:pt idx="192">
                  <c:v>64194428.326681606</c:v>
                </c:pt>
                <c:pt idx="193">
                  <c:v>64937963.304070219</c:v>
                </c:pt>
                <c:pt idx="194">
                  <c:v>63942256.740274802</c:v>
                </c:pt>
                <c:pt idx="195">
                  <c:v>64363444.136684023</c:v>
                </c:pt>
                <c:pt idx="196">
                  <c:v>64307007.852648102</c:v>
                </c:pt>
                <c:pt idx="197">
                  <c:v>65088756.775899328</c:v>
                </c:pt>
                <c:pt idx="198">
                  <c:v>64206677.375159234</c:v>
                </c:pt>
                <c:pt idx="199">
                  <c:v>64317407.792408399</c:v>
                </c:pt>
                <c:pt idx="200">
                  <c:v>65689932.957200944</c:v>
                </c:pt>
                <c:pt idx="201">
                  <c:v>66577554.530480251</c:v>
                </c:pt>
                <c:pt idx="202">
                  <c:v>66175004.55271212</c:v>
                </c:pt>
                <c:pt idx="203">
                  <c:v>66475519.727392294</c:v>
                </c:pt>
                <c:pt idx="204">
                  <c:v>64613102.872448616</c:v>
                </c:pt>
                <c:pt idx="205">
                  <c:v>61866640.878794663</c:v>
                </c:pt>
                <c:pt idx="206">
                  <c:v>61333724.919862576</c:v>
                </c:pt>
                <c:pt idx="207">
                  <c:v>62614208.869353488</c:v>
                </c:pt>
                <c:pt idx="208">
                  <c:v>62825037.591230989</c:v>
                </c:pt>
                <c:pt idx="209">
                  <c:v>63732546.858614415</c:v>
                </c:pt>
                <c:pt idx="210">
                  <c:v>64834562.309846394</c:v>
                </c:pt>
                <c:pt idx="211">
                  <c:v>64982464.042871356</c:v>
                </c:pt>
                <c:pt idx="212">
                  <c:v>66112773.098616995</c:v>
                </c:pt>
                <c:pt idx="213">
                  <c:v>63965163.829421721</c:v>
                </c:pt>
                <c:pt idx="214">
                  <c:v>64680353.155223519</c:v>
                </c:pt>
                <c:pt idx="215">
                  <c:v>61707815.957251087</c:v>
                </c:pt>
                <c:pt idx="216">
                  <c:v>62836159.006456047</c:v>
                </c:pt>
                <c:pt idx="217">
                  <c:v>64567081.702459887</c:v>
                </c:pt>
                <c:pt idx="218">
                  <c:v>65297338.657851741</c:v>
                </c:pt>
                <c:pt idx="219">
                  <c:v>66110109.975925729</c:v>
                </c:pt>
                <c:pt idx="220">
                  <c:v>63875623.431596734</c:v>
                </c:pt>
                <c:pt idx="221">
                  <c:v>65172309.791351639</c:v>
                </c:pt>
                <c:pt idx="222">
                  <c:v>65836343.33274997</c:v>
                </c:pt>
                <c:pt idx="223">
                  <c:v>65148835.556826204</c:v>
                </c:pt>
                <c:pt idx="224">
                  <c:v>66079032.048527189</c:v>
                </c:pt>
                <c:pt idx="225">
                  <c:v>66361465.815934338</c:v>
                </c:pt>
                <c:pt idx="226">
                  <c:v>67661538.666159764</c:v>
                </c:pt>
                <c:pt idx="227">
                  <c:v>67376789.432127327</c:v>
                </c:pt>
                <c:pt idx="228">
                  <c:v>67997953.673009768</c:v>
                </c:pt>
                <c:pt idx="229">
                  <c:v>67123414.694443539</c:v>
                </c:pt>
                <c:pt idx="230">
                  <c:v>64230844.244174622</c:v>
                </c:pt>
                <c:pt idx="231">
                  <c:v>66720942.171630666</c:v>
                </c:pt>
                <c:pt idx="232">
                  <c:v>67927540.53238824</c:v>
                </c:pt>
                <c:pt idx="233">
                  <c:v>68481822.572308928</c:v>
                </c:pt>
                <c:pt idx="234">
                  <c:v>68687010.296087861</c:v>
                </c:pt>
                <c:pt idx="235">
                  <c:v>69311977.728231803</c:v>
                </c:pt>
                <c:pt idx="236">
                  <c:v>68139982.276497588</c:v>
                </c:pt>
                <c:pt idx="237">
                  <c:v>66740604.877918623</c:v>
                </c:pt>
                <c:pt idx="238">
                  <c:v>68613970.927256644</c:v>
                </c:pt>
                <c:pt idx="239">
                  <c:v>68459377.04687123</c:v>
                </c:pt>
                <c:pt idx="240">
                  <c:v>68665790.799069256</c:v>
                </c:pt>
                <c:pt idx="241">
                  <c:v>69436981.578199178</c:v>
                </c:pt>
                <c:pt idx="242">
                  <c:v>72035306.344023719</c:v>
                </c:pt>
                <c:pt idx="243">
                  <c:v>72274771.262363449</c:v>
                </c:pt>
                <c:pt idx="244">
                  <c:v>72557374.659955889</c:v>
                </c:pt>
                <c:pt idx="245">
                  <c:v>74207947.423953697</c:v>
                </c:pt>
                <c:pt idx="246">
                  <c:v>74122510.981782004</c:v>
                </c:pt>
                <c:pt idx="247">
                  <c:v>74597687.034906566</c:v>
                </c:pt>
                <c:pt idx="248">
                  <c:v>73878018.432232425</c:v>
                </c:pt>
                <c:pt idx="249">
                  <c:v>76800686.67986244</c:v>
                </c:pt>
                <c:pt idx="250">
                  <c:v>76051790.679775685</c:v>
                </c:pt>
                <c:pt idx="251">
                  <c:v>77881037.26664719</c:v>
                </c:pt>
                <c:pt idx="252">
                  <c:v>75428231.282721594</c:v>
                </c:pt>
                <c:pt idx="253">
                  <c:v>73961506.800435752</c:v>
                </c:pt>
                <c:pt idx="254">
                  <c:v>77147439.437523723</c:v>
                </c:pt>
                <c:pt idx="255">
                  <c:v>77990273.078025833</c:v>
                </c:pt>
                <c:pt idx="256">
                  <c:v>77508645.393133521</c:v>
                </c:pt>
                <c:pt idx="257">
                  <c:v>78906138.41885893</c:v>
                </c:pt>
                <c:pt idx="258">
                  <c:v>80433291.798181251</c:v>
                </c:pt>
                <c:pt idx="259">
                  <c:v>81084048.903695747</c:v>
                </c:pt>
                <c:pt idx="260">
                  <c:v>79580658.231715888</c:v>
                </c:pt>
                <c:pt idx="261">
                  <c:v>82418312.018022165</c:v>
                </c:pt>
                <c:pt idx="262">
                  <c:v>79477989.623137534</c:v>
                </c:pt>
                <c:pt idx="263">
                  <c:v>73950743.810757712</c:v>
                </c:pt>
                <c:pt idx="264">
                  <c:v>76021118.586053237</c:v>
                </c:pt>
                <c:pt idx="265">
                  <c:v>77362740.587249771</c:v>
                </c:pt>
                <c:pt idx="266">
                  <c:v>77354944.704761758</c:v>
                </c:pt>
                <c:pt idx="267">
                  <c:v>79858800.50508064</c:v>
                </c:pt>
                <c:pt idx="268">
                  <c:v>80873793.217699662</c:v>
                </c:pt>
                <c:pt idx="269">
                  <c:v>84723741.029046118</c:v>
                </c:pt>
                <c:pt idx="270">
                  <c:v>83953530.798210472</c:v>
                </c:pt>
                <c:pt idx="271">
                  <c:v>84918078.504646465</c:v>
                </c:pt>
                <c:pt idx="272">
                  <c:v>84247255.949277714</c:v>
                </c:pt>
                <c:pt idx="273">
                  <c:v>83893622.464850038</c:v>
                </c:pt>
                <c:pt idx="274">
                  <c:v>86424110.695676908</c:v>
                </c:pt>
                <c:pt idx="275">
                  <c:v>85362109.239359677</c:v>
                </c:pt>
                <c:pt idx="276">
                  <c:v>88874318.437290698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7C-4226-B33F-6229F092E399}"/>
            </c:ext>
          </c:extLst>
        </c:ser>
        <c:ser>
          <c:idx val="3"/>
          <c:order val="4"/>
          <c:tx>
            <c:strRef>
              <c:f>'資産 (2001～)'!$K$2</c:f>
              <c:strCache>
                <c:ptCount val="1"/>
                <c:pt idx="0">
                  <c:v>債券100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 (2001～)'!$A$3:$A$279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'資産 (2001～)'!$K$3:$K$279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60712007.012247026</c:v>
                </c:pt>
                <c:pt idx="2">
                  <c:v>65486394.733511478</c:v>
                </c:pt>
                <c:pt idx="3">
                  <c:v>63620680.585065879</c:v>
                </c:pt>
                <c:pt idx="4">
                  <c:v>61588447.487781242</c:v>
                </c:pt>
                <c:pt idx="5">
                  <c:v>64361511.305061869</c:v>
                </c:pt>
                <c:pt idx="6">
                  <c:v>65806365.254555181</c:v>
                </c:pt>
                <c:pt idx="7">
                  <c:v>63043127.639366947</c:v>
                </c:pt>
                <c:pt idx="8">
                  <c:v>63969686.405627944</c:v>
                </c:pt>
                <c:pt idx="9">
                  <c:v>66720236.676730774</c:v>
                </c:pt>
                <c:pt idx="10">
                  <c:v>66126864.447980054</c:v>
                </c:pt>
                <c:pt idx="11">
                  <c:v>69887410.42167823</c:v>
                </c:pt>
                <c:pt idx="12">
                  <c:v>71879646.5316239</c:v>
                </c:pt>
                <c:pt idx="13">
                  <c:v>71622024.725922659</c:v>
                </c:pt>
                <c:pt idx="14">
                  <c:v>69924128.617925137</c:v>
                </c:pt>
                <c:pt idx="15">
                  <c:v>68819368.51646544</c:v>
                </c:pt>
                <c:pt idx="16">
                  <c:v>66811984.561925016</c:v>
                </c:pt>
                <c:pt idx="17">
                  <c:v>64729772.209273614</c:v>
                </c:pt>
                <c:pt idx="18">
                  <c:v>65403973.491187923</c:v>
                </c:pt>
                <c:pt idx="19">
                  <c:v>65558417.13390217</c:v>
                </c:pt>
                <c:pt idx="20">
                  <c:v>68271517.598989338</c:v>
                </c:pt>
                <c:pt idx="21">
                  <c:v>68207364.429067641</c:v>
                </c:pt>
                <c:pt idx="22">
                  <c:v>67983659.12492913</c:v>
                </c:pt>
                <c:pt idx="23">
                  <c:v>66966959.619536743</c:v>
                </c:pt>
                <c:pt idx="24">
                  <c:v>67593028.678054154</c:v>
                </c:pt>
                <c:pt idx="25">
                  <c:v>67305299.669841841</c:v>
                </c:pt>
                <c:pt idx="26">
                  <c:v>66996504.078800648</c:v>
                </c:pt>
                <c:pt idx="27">
                  <c:v>67853007.77528505</c:v>
                </c:pt>
                <c:pt idx="28">
                  <c:v>69162279.045499384</c:v>
                </c:pt>
                <c:pt idx="29">
                  <c:v>69067966.870215982</c:v>
                </c:pt>
                <c:pt idx="30">
                  <c:v>67025337.705695063</c:v>
                </c:pt>
                <c:pt idx="31">
                  <c:v>65194754.201177977</c:v>
                </c:pt>
                <c:pt idx="32">
                  <c:v>63623230.926719144</c:v>
                </c:pt>
                <c:pt idx="33">
                  <c:v>61964812.968268573</c:v>
                </c:pt>
                <c:pt idx="34">
                  <c:v>61721147.676720217</c:v>
                </c:pt>
                <c:pt idx="35">
                  <c:v>60920578.608685233</c:v>
                </c:pt>
                <c:pt idx="36">
                  <c:v>60216244.044619635</c:v>
                </c:pt>
                <c:pt idx="37">
                  <c:v>62637276.180537127</c:v>
                </c:pt>
                <c:pt idx="38">
                  <c:v>60061288.29747013</c:v>
                </c:pt>
                <c:pt idx="39">
                  <c:v>61779091.436183766</c:v>
                </c:pt>
                <c:pt idx="40">
                  <c:v>60835614.423272274</c:v>
                </c:pt>
                <c:pt idx="41">
                  <c:v>60627504.699211664</c:v>
                </c:pt>
                <c:pt idx="42">
                  <c:v>62473561.851256698</c:v>
                </c:pt>
                <c:pt idx="43">
                  <c:v>62140086.409416892</c:v>
                </c:pt>
                <c:pt idx="44">
                  <c:v>62616810.037700847</c:v>
                </c:pt>
                <c:pt idx="45">
                  <c:v>60508729.001111135</c:v>
                </c:pt>
                <c:pt idx="46">
                  <c:v>58191951.664962165</c:v>
                </c:pt>
                <c:pt idx="47">
                  <c:v>58276289.262147635</c:v>
                </c:pt>
                <c:pt idx="48">
                  <c:v>59128977.916645966</c:v>
                </c:pt>
                <c:pt idx="49">
                  <c:v>59095889.440981008</c:v>
                </c:pt>
                <c:pt idx="50">
                  <c:v>60014677.846439764</c:v>
                </c:pt>
                <c:pt idx="51">
                  <c:v>59241257.547218934</c:v>
                </c:pt>
                <c:pt idx="52">
                  <c:v>61890496.938002467</c:v>
                </c:pt>
                <c:pt idx="53">
                  <c:v>63335266.527561605</c:v>
                </c:pt>
                <c:pt idx="54">
                  <c:v>63544687.771557055</c:v>
                </c:pt>
                <c:pt idx="55">
                  <c:v>63055159.246653385</c:v>
                </c:pt>
                <c:pt idx="56">
                  <c:v>63830353.299606517</c:v>
                </c:pt>
                <c:pt idx="57">
                  <c:v>64737625.333827727</c:v>
                </c:pt>
                <c:pt idx="58">
                  <c:v>66734595.425093181</c:v>
                </c:pt>
                <c:pt idx="59">
                  <c:v>66128821.063378893</c:v>
                </c:pt>
                <c:pt idx="60">
                  <c:v>65534508.808199361</c:v>
                </c:pt>
                <c:pt idx="61">
                  <c:v>64722090.127417237</c:v>
                </c:pt>
                <c:pt idx="62">
                  <c:v>64944299.172465548</c:v>
                </c:pt>
                <c:pt idx="63">
                  <c:v>62516721.529045343</c:v>
                </c:pt>
                <c:pt idx="64">
                  <c:v>61558873.989627279</c:v>
                </c:pt>
                <c:pt idx="65">
                  <c:v>62503005.191481262</c:v>
                </c:pt>
                <c:pt idx="66">
                  <c:v>63286556.833021909</c:v>
                </c:pt>
                <c:pt idx="67">
                  <c:v>65551240.328801565</c:v>
                </c:pt>
                <c:pt idx="68">
                  <c:v>66389075.102681533</c:v>
                </c:pt>
                <c:pt idx="69">
                  <c:v>65932692.938441224</c:v>
                </c:pt>
                <c:pt idx="70">
                  <c:v>65830330.166496135</c:v>
                </c:pt>
                <c:pt idx="71">
                  <c:v>67079805.955659613</c:v>
                </c:pt>
                <c:pt idx="72">
                  <c:v>67781842.813652068</c:v>
                </c:pt>
                <c:pt idx="73">
                  <c:v>67360808.624797106</c:v>
                </c:pt>
                <c:pt idx="74">
                  <c:v>66787519.790272698</c:v>
                </c:pt>
                <c:pt idx="75">
                  <c:v>67905362.754429743</c:v>
                </c:pt>
                <c:pt idx="76">
                  <c:v>68465038.737203121</c:v>
                </c:pt>
                <c:pt idx="77">
                  <c:v>68870539.105940446</c:v>
                </c:pt>
                <c:pt idx="78">
                  <c:v>66561258.324457206</c:v>
                </c:pt>
                <c:pt idx="79">
                  <c:v>65674867.082168765</c:v>
                </c:pt>
                <c:pt idx="80">
                  <c:v>65430087.533371128</c:v>
                </c:pt>
                <c:pt idx="81">
                  <c:v>66099572.798083112</c:v>
                </c:pt>
                <c:pt idx="82">
                  <c:v>64684056.812915653</c:v>
                </c:pt>
                <c:pt idx="83">
                  <c:v>64764913.262986563</c:v>
                </c:pt>
                <c:pt idx="84">
                  <c:v>62696088.969410561</c:v>
                </c:pt>
                <c:pt idx="85">
                  <c:v>61113291.503425039</c:v>
                </c:pt>
                <c:pt idx="86">
                  <c:v>58736703.60040617</c:v>
                </c:pt>
                <c:pt idx="87">
                  <c:v>60827095.31685067</c:v>
                </c:pt>
                <c:pt idx="88">
                  <c:v>61098910.340969421</c:v>
                </c:pt>
                <c:pt idx="89">
                  <c:v>61190887.425825171</c:v>
                </c:pt>
                <c:pt idx="90">
                  <c:v>61932032.661163911</c:v>
                </c:pt>
                <c:pt idx="91">
                  <c:v>62888012.056038581</c:v>
                </c:pt>
                <c:pt idx="92">
                  <c:v>60258171.173460536</c:v>
                </c:pt>
                <c:pt idx="93">
                  <c:v>54440796.569608361</c:v>
                </c:pt>
                <c:pt idx="94">
                  <c:v>54317374.454884008</c:v>
                </c:pt>
                <c:pt idx="95">
                  <c:v>53258866.595566899</c:v>
                </c:pt>
                <c:pt idx="96">
                  <c:v>52227737.201668426</c:v>
                </c:pt>
                <c:pt idx="97">
                  <c:v>56201662.875282943</c:v>
                </c:pt>
                <c:pt idx="98">
                  <c:v>57548167.378101312</c:v>
                </c:pt>
                <c:pt idx="99">
                  <c:v>57447829.687880382</c:v>
                </c:pt>
                <c:pt idx="100">
                  <c:v>55762322.944438703</c:v>
                </c:pt>
                <c:pt idx="101">
                  <c:v>56473693.061412953</c:v>
                </c:pt>
                <c:pt idx="102">
                  <c:v>56201677.002992399</c:v>
                </c:pt>
                <c:pt idx="103">
                  <c:v>55594036.709597558</c:v>
                </c:pt>
                <c:pt idx="104">
                  <c:v>54009416.577091239</c:v>
                </c:pt>
                <c:pt idx="105">
                  <c:v>54275611.18810562</c:v>
                </c:pt>
                <c:pt idx="106">
                  <c:v>52496180.985351972</c:v>
                </c:pt>
                <c:pt idx="107">
                  <c:v>55400927.181895792</c:v>
                </c:pt>
                <c:pt idx="108">
                  <c:v>54467313.166064754</c:v>
                </c:pt>
                <c:pt idx="109">
                  <c:v>53598983.087403871</c:v>
                </c:pt>
                <c:pt idx="110">
                  <c:v>56104007.519448712</c:v>
                </c:pt>
                <c:pt idx="111">
                  <c:v>56706363.254468992</c:v>
                </c:pt>
                <c:pt idx="112">
                  <c:v>55411190.802948855</c:v>
                </c:pt>
                <c:pt idx="113">
                  <c:v>54328495.671373174</c:v>
                </c:pt>
                <c:pt idx="114">
                  <c:v>53503257.513099894</c:v>
                </c:pt>
                <c:pt idx="115">
                  <c:v>52550275.168697268</c:v>
                </c:pt>
                <c:pt idx="116">
                  <c:v>51968777.435499743</c:v>
                </c:pt>
                <c:pt idx="117">
                  <c:v>50029366.444500975</c:v>
                </c:pt>
                <c:pt idx="118">
                  <c:v>51583723.707954943</c:v>
                </c:pt>
                <c:pt idx="119">
                  <c:v>49290967.623951256</c:v>
                </c:pt>
                <c:pt idx="120">
                  <c:v>49701581.177388832</c:v>
                </c:pt>
                <c:pt idx="121">
                  <c:v>49443797.755727097</c:v>
                </c:pt>
                <c:pt idx="122">
                  <c:v>50099867.518138967</c:v>
                </c:pt>
                <c:pt idx="123">
                  <c:v>49352098.020418353</c:v>
                </c:pt>
                <c:pt idx="124">
                  <c:v>49986997.381136924</c:v>
                </c:pt>
                <c:pt idx="125">
                  <c:v>49029257.306695789</c:v>
                </c:pt>
                <c:pt idx="126">
                  <c:v>47262874.585876472</c:v>
                </c:pt>
                <c:pt idx="127">
                  <c:v>47665888.666878663</c:v>
                </c:pt>
                <c:pt idx="128">
                  <c:v>48094734.869445741</c:v>
                </c:pt>
                <c:pt idx="129">
                  <c:v>48671342.492456891</c:v>
                </c:pt>
                <c:pt idx="130">
                  <c:v>47993818.891297013</c:v>
                </c:pt>
                <c:pt idx="131">
                  <c:v>47970705.264422961</c:v>
                </c:pt>
                <c:pt idx="132">
                  <c:v>47720204.31080959</c:v>
                </c:pt>
                <c:pt idx="133">
                  <c:v>50658969.823643349</c:v>
                </c:pt>
                <c:pt idx="134">
                  <c:v>51155280.516885139</c:v>
                </c:pt>
                <c:pt idx="135">
                  <c:v>49641936.776781902</c:v>
                </c:pt>
                <c:pt idx="136">
                  <c:v>48993262.31055662</c:v>
                </c:pt>
                <c:pt idx="137">
                  <c:v>49700761.77577284</c:v>
                </c:pt>
                <c:pt idx="138">
                  <c:v>49137761.345435783</c:v>
                </c:pt>
                <c:pt idx="139">
                  <c:v>49133532.973130763</c:v>
                </c:pt>
                <c:pt idx="140">
                  <c:v>48706097.683992021</c:v>
                </c:pt>
                <c:pt idx="141">
                  <c:v>49767127.534917817</c:v>
                </c:pt>
                <c:pt idx="142">
                  <c:v>51326763.536983147</c:v>
                </c:pt>
                <c:pt idx="143">
                  <c:v>53720486.106966816</c:v>
                </c:pt>
                <c:pt idx="144">
                  <c:v>56207435.436530679</c:v>
                </c:pt>
                <c:pt idx="145">
                  <c:v>56788033.210657693</c:v>
                </c:pt>
                <c:pt idx="146">
                  <c:v>57652983.578759961</c:v>
                </c:pt>
                <c:pt idx="147">
                  <c:v>60027235.68454615</c:v>
                </c:pt>
                <c:pt idx="148">
                  <c:v>60602206.748376891</c:v>
                </c:pt>
                <c:pt idx="149">
                  <c:v>58668931.760860026</c:v>
                </c:pt>
                <c:pt idx="150">
                  <c:v>57802332.237367526</c:v>
                </c:pt>
                <c:pt idx="151">
                  <c:v>57477284.347141266</c:v>
                </c:pt>
                <c:pt idx="152">
                  <c:v>57856885.517655186</c:v>
                </c:pt>
                <c:pt idx="153">
                  <c:v>58207799.612043597</c:v>
                </c:pt>
                <c:pt idx="154">
                  <c:v>60183746.00423757</c:v>
                </c:pt>
                <c:pt idx="155">
                  <c:v>61332420.300512098</c:v>
                </c:pt>
                <c:pt idx="156">
                  <c:v>60105863.600257337</c:v>
                </c:pt>
                <c:pt idx="157">
                  <c:v>60089229.748900078</c:v>
                </c:pt>
                <c:pt idx="158">
                  <c:v>60605955.726605974</c:v>
                </c:pt>
                <c:pt idx="159">
                  <c:v>60354714.261713393</c:v>
                </c:pt>
                <c:pt idx="160">
                  <c:v>60567230.838524498</c:v>
                </c:pt>
                <c:pt idx="161">
                  <c:v>60112744.443054244</c:v>
                </c:pt>
                <c:pt idx="162">
                  <c:v>60643950.403267495</c:v>
                </c:pt>
                <c:pt idx="163">
                  <c:v>61865003.356458753</c:v>
                </c:pt>
                <c:pt idx="164">
                  <c:v>64546020.388627745</c:v>
                </c:pt>
                <c:pt idx="165">
                  <c:v>66561820.226250052</c:v>
                </c:pt>
                <c:pt idx="166">
                  <c:v>70600725.83884047</c:v>
                </c:pt>
                <c:pt idx="167">
                  <c:v>71104280.888483435</c:v>
                </c:pt>
                <c:pt idx="168">
                  <c:v>71036425.620570675</c:v>
                </c:pt>
                <c:pt idx="169">
                  <c:v>71408899.18801637</c:v>
                </c:pt>
                <c:pt idx="170">
                  <c:v>71906559.116572082</c:v>
                </c:pt>
                <c:pt idx="171">
                  <c:v>70983341.800066605</c:v>
                </c:pt>
                <c:pt idx="172">
                  <c:v>73442708.442493707</c:v>
                </c:pt>
                <c:pt idx="173">
                  <c:v>71493628.614591077</c:v>
                </c:pt>
                <c:pt idx="174">
                  <c:v>72631161.675979972</c:v>
                </c:pt>
                <c:pt idx="175">
                  <c:v>70746482.646501005</c:v>
                </c:pt>
                <c:pt idx="176">
                  <c:v>70214167.33166109</c:v>
                </c:pt>
                <c:pt idx="177">
                  <c:v>70477352.310461566</c:v>
                </c:pt>
                <c:pt idx="178">
                  <c:v>71530545.460228741</c:v>
                </c:pt>
                <c:pt idx="179">
                  <c:v>69489035.505446762</c:v>
                </c:pt>
                <c:pt idx="180">
                  <c:v>70672550.383870691</c:v>
                </c:pt>
                <c:pt idx="181">
                  <c:v>66051881.086305104</c:v>
                </c:pt>
                <c:pt idx="182">
                  <c:v>66398549.604434356</c:v>
                </c:pt>
                <c:pt idx="183">
                  <c:v>62776280.43216031</c:v>
                </c:pt>
                <c:pt idx="184">
                  <c:v>65148924.67052009</c:v>
                </c:pt>
                <c:pt idx="185">
                  <c:v>61667446.205009207</c:v>
                </c:pt>
                <c:pt idx="186">
                  <c:v>61136089.00951647</c:v>
                </c:pt>
                <c:pt idx="187">
                  <c:v>61686081.544099823</c:v>
                </c:pt>
                <c:pt idx="188">
                  <c:v>60203891.957892083</c:v>
                </c:pt>
                <c:pt idx="189">
                  <c:v>61595200.042529233</c:v>
                </c:pt>
                <c:pt idx="190">
                  <c:v>65463899.907548107</c:v>
                </c:pt>
                <c:pt idx="191">
                  <c:v>66748120.023791395</c:v>
                </c:pt>
                <c:pt idx="192">
                  <c:v>64338646.536677144</c:v>
                </c:pt>
                <c:pt idx="193">
                  <c:v>64553861.205902122</c:v>
                </c:pt>
                <c:pt idx="194">
                  <c:v>63535894.566575401</c:v>
                </c:pt>
                <c:pt idx="195">
                  <c:v>63912549.113475583</c:v>
                </c:pt>
                <c:pt idx="196">
                  <c:v>63753913.129841708</c:v>
                </c:pt>
                <c:pt idx="197">
                  <c:v>64410075.044464804</c:v>
                </c:pt>
                <c:pt idx="198">
                  <c:v>63278196.481473416</c:v>
                </c:pt>
                <c:pt idx="199">
                  <c:v>63477577.131077603</c:v>
                </c:pt>
                <c:pt idx="200">
                  <c:v>64417480.065928191</c:v>
                </c:pt>
                <c:pt idx="201">
                  <c:v>64913816.02799122</c:v>
                </c:pt>
                <c:pt idx="202">
                  <c:v>64002782.64877741</c:v>
                </c:pt>
                <c:pt idx="203">
                  <c:v>64182271.384045452</c:v>
                </c:pt>
                <c:pt idx="204">
                  <c:v>61319929.744877189</c:v>
                </c:pt>
                <c:pt idx="205">
                  <c:v>59101853.333457112</c:v>
                </c:pt>
                <c:pt idx="206">
                  <c:v>59052272.236037917</c:v>
                </c:pt>
                <c:pt idx="207">
                  <c:v>60106411.331082329</c:v>
                </c:pt>
                <c:pt idx="208">
                  <c:v>60047333.413743213</c:v>
                </c:pt>
                <c:pt idx="209">
                  <c:v>60793132.404714204</c:v>
                </c:pt>
                <c:pt idx="210">
                  <c:v>61267026.044049047</c:v>
                </c:pt>
                <c:pt idx="211">
                  <c:v>60998284.880142331</c:v>
                </c:pt>
                <c:pt idx="212">
                  <c:v>61857605.253493108</c:v>
                </c:pt>
                <c:pt idx="213">
                  <c:v>60763989.460611194</c:v>
                </c:pt>
                <c:pt idx="214">
                  <c:v>61213426.358719639</c:v>
                </c:pt>
                <c:pt idx="215">
                  <c:v>59995218.193228155</c:v>
                </c:pt>
                <c:pt idx="216">
                  <c:v>60050658.470660619</c:v>
                </c:pt>
                <c:pt idx="217">
                  <c:v>61193971.824412614</c:v>
                </c:pt>
                <c:pt idx="218">
                  <c:v>61872114.881572366</c:v>
                </c:pt>
                <c:pt idx="219">
                  <c:v>62006235.138280101</c:v>
                </c:pt>
                <c:pt idx="220">
                  <c:v>61122686.029068433</c:v>
                </c:pt>
                <c:pt idx="221">
                  <c:v>61472907.885974608</c:v>
                </c:pt>
                <c:pt idx="222">
                  <c:v>61899341.239659697</c:v>
                </c:pt>
                <c:pt idx="223">
                  <c:v>61872574.456170335</c:v>
                </c:pt>
                <c:pt idx="224">
                  <c:v>62367956.786463916</c:v>
                </c:pt>
                <c:pt idx="225">
                  <c:v>62332662.887127995</c:v>
                </c:pt>
                <c:pt idx="226">
                  <c:v>62960125.385166027</c:v>
                </c:pt>
                <c:pt idx="227">
                  <c:v>62199223.035059452</c:v>
                </c:pt>
                <c:pt idx="228">
                  <c:v>63061991.345831655</c:v>
                </c:pt>
                <c:pt idx="229">
                  <c:v>63813462.724907063</c:v>
                </c:pt>
                <c:pt idx="230">
                  <c:v>62920835.861895509</c:v>
                </c:pt>
                <c:pt idx="231">
                  <c:v>63625006.422268339</c:v>
                </c:pt>
                <c:pt idx="232">
                  <c:v>64078956.150474511</c:v>
                </c:pt>
                <c:pt idx="233">
                  <c:v>64372558.825405523</c:v>
                </c:pt>
                <c:pt idx="234">
                  <c:v>63898984.891198471</c:v>
                </c:pt>
                <c:pt idx="235">
                  <c:v>63189093.504971772</c:v>
                </c:pt>
                <c:pt idx="236">
                  <c:v>62692117.891638376</c:v>
                </c:pt>
                <c:pt idx="237">
                  <c:v>61732771.505725779</c:v>
                </c:pt>
                <c:pt idx="238">
                  <c:v>61918056.200417317</c:v>
                </c:pt>
                <c:pt idx="239">
                  <c:v>61190854.59072651</c:v>
                </c:pt>
                <c:pt idx="240">
                  <c:v>61399511.989530452</c:v>
                </c:pt>
                <c:pt idx="241">
                  <c:v>61411327.956654422</c:v>
                </c:pt>
                <c:pt idx="242">
                  <c:v>62788696.074239321</c:v>
                </c:pt>
                <c:pt idx="243">
                  <c:v>62267236.575530857</c:v>
                </c:pt>
                <c:pt idx="244">
                  <c:v>62425002.722977459</c:v>
                </c:pt>
                <c:pt idx="245">
                  <c:v>63558829.354594775</c:v>
                </c:pt>
                <c:pt idx="246">
                  <c:v>63259709.536568947</c:v>
                </c:pt>
                <c:pt idx="247">
                  <c:v>63123481.704740658</c:v>
                </c:pt>
                <c:pt idx="248">
                  <c:v>63087836.343485706</c:v>
                </c:pt>
                <c:pt idx="249">
                  <c:v>64417849.989946544</c:v>
                </c:pt>
                <c:pt idx="250">
                  <c:v>63915503.526499435</c:v>
                </c:pt>
                <c:pt idx="251">
                  <c:v>64650885.937552743</c:v>
                </c:pt>
                <c:pt idx="252">
                  <c:v>63069017.285238534</c:v>
                </c:pt>
                <c:pt idx="253">
                  <c:v>62105759.485180646</c:v>
                </c:pt>
                <c:pt idx="254">
                  <c:v>63682602.355736814</c:v>
                </c:pt>
                <c:pt idx="255">
                  <c:v>65180229.276618935</c:v>
                </c:pt>
                <c:pt idx="256">
                  <c:v>64819357.872363508</c:v>
                </c:pt>
                <c:pt idx="257">
                  <c:v>67098071.41657725</c:v>
                </c:pt>
                <c:pt idx="258">
                  <c:v>67251218.836784899</c:v>
                </c:pt>
                <c:pt idx="259">
                  <c:v>67982316.514932349</c:v>
                </c:pt>
                <c:pt idx="260">
                  <c:v>67555075.937236264</c:v>
                </c:pt>
                <c:pt idx="261">
                  <c:v>68304209.429168761</c:v>
                </c:pt>
                <c:pt idx="262">
                  <c:v>65530292.537295282</c:v>
                </c:pt>
                <c:pt idx="263">
                  <c:v>61764319.185962856</c:v>
                </c:pt>
                <c:pt idx="264">
                  <c:v>62969230.626533262</c:v>
                </c:pt>
                <c:pt idx="265">
                  <c:v>64022187.278816603</c:v>
                </c:pt>
                <c:pt idx="266">
                  <c:v>63804675.508277006</c:v>
                </c:pt>
                <c:pt idx="267">
                  <c:v>65678631.35057345</c:v>
                </c:pt>
                <c:pt idx="268">
                  <c:v>66222088.188912459</c:v>
                </c:pt>
                <c:pt idx="269">
                  <c:v>68144120.452919796</c:v>
                </c:pt>
                <c:pt idx="270">
                  <c:v>66934312.839751512</c:v>
                </c:pt>
                <c:pt idx="271">
                  <c:v>67825963.653699487</c:v>
                </c:pt>
                <c:pt idx="272">
                  <c:v>67637337.597599626</c:v>
                </c:pt>
                <c:pt idx="273">
                  <c:v>67404085.086447611</c:v>
                </c:pt>
                <c:pt idx="274">
                  <c:v>68639842.432832062</c:v>
                </c:pt>
                <c:pt idx="275">
                  <c:v>67638421.740528613</c:v>
                </c:pt>
                <c:pt idx="276">
                  <c:v>70035617.094200134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C-4226-B33F-6229F092E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  <c:max val="1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'資産G (2001～)'!$G$2</c:f>
              <c:strCache>
                <c:ptCount val="1"/>
                <c:pt idx="0">
                  <c:v>株式100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'資産G (2001～)'!$A$3:$A$279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'資産G (2001～)'!$G$3:$G$279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55104963.020640627</c:v>
                </c:pt>
                <c:pt idx="2">
                  <c:v>55128960.04943607</c:v>
                </c:pt>
                <c:pt idx="3">
                  <c:v>57679989.783881053</c:v>
                </c:pt>
                <c:pt idx="4">
                  <c:v>54863604.106944643</c:v>
                </c:pt>
                <c:pt idx="5">
                  <c:v>55339053.915217049</c:v>
                </c:pt>
                <c:pt idx="6">
                  <c:v>54437645.576618873</c:v>
                </c:pt>
                <c:pt idx="7">
                  <c:v>49148569.293543734</c:v>
                </c:pt>
                <c:pt idx="8">
                  <c:v>44732843.199249394</c:v>
                </c:pt>
                <c:pt idx="9">
                  <c:v>46610492.194708198</c:v>
                </c:pt>
                <c:pt idx="10">
                  <c:v>49673933.386597037</c:v>
                </c:pt>
                <c:pt idx="11">
                  <c:v>53281143.310308598</c:v>
                </c:pt>
                <c:pt idx="12">
                  <c:v>52817912.102813326</c:v>
                </c:pt>
                <c:pt idx="13">
                  <c:v>51685418.797955669</c:v>
                </c:pt>
                <c:pt idx="14">
                  <c:v>53585117.781958714</c:v>
                </c:pt>
                <c:pt idx="15">
                  <c:v>50041994.587174907</c:v>
                </c:pt>
                <c:pt idx="16">
                  <c:v>48185331.928237185</c:v>
                </c:pt>
                <c:pt idx="17">
                  <c:v>43393667.458555013</c:v>
                </c:pt>
                <c:pt idx="18">
                  <c:v>39611254.534524888</c:v>
                </c:pt>
                <c:pt idx="19">
                  <c:v>39065172.148742571</c:v>
                </c:pt>
                <c:pt idx="20">
                  <c:v>35547669.371233046</c:v>
                </c:pt>
                <c:pt idx="21">
                  <c:v>38215895.869658083</c:v>
                </c:pt>
                <c:pt idx="22">
                  <c:v>40102421.001282349</c:v>
                </c:pt>
                <c:pt idx="23">
                  <c:v>36768953.051856302</c:v>
                </c:pt>
                <c:pt idx="24">
                  <c:v>35904357.551707618</c:v>
                </c:pt>
                <c:pt idx="25">
                  <c:v>34548970.989163093</c:v>
                </c:pt>
                <c:pt idx="26">
                  <c:v>34189664.655201793</c:v>
                </c:pt>
                <c:pt idx="27">
                  <c:v>37320530.76638709</c:v>
                </c:pt>
                <c:pt idx="28">
                  <c:v>39430685.574599206</c:v>
                </c:pt>
                <c:pt idx="29">
                  <c:v>40130296.770899013</c:v>
                </c:pt>
                <c:pt idx="30">
                  <c:v>41115312.041133277</c:v>
                </c:pt>
                <c:pt idx="31">
                  <c:v>40596449.362323225</c:v>
                </c:pt>
                <c:pt idx="32">
                  <c:v>38764702.120662205</c:v>
                </c:pt>
                <c:pt idx="33">
                  <c:v>40352399.920466848</c:v>
                </c:pt>
                <c:pt idx="34">
                  <c:v>40643416.402106725</c:v>
                </c:pt>
                <c:pt idx="35">
                  <c:v>42169351.560904339</c:v>
                </c:pt>
                <c:pt idx="36">
                  <c:v>41997308.233996667</c:v>
                </c:pt>
                <c:pt idx="37">
                  <c:v>43956113.284718581</c:v>
                </c:pt>
                <c:pt idx="38">
                  <c:v>41551122.217654273</c:v>
                </c:pt>
                <c:pt idx="39">
                  <c:v>42811597.387527362</c:v>
                </c:pt>
                <c:pt idx="40">
                  <c:v>42624855.784050584</c:v>
                </c:pt>
                <c:pt idx="41">
                  <c:v>43036288.423987664</c:v>
                </c:pt>
                <c:pt idx="42">
                  <c:v>42455560.493453465</c:v>
                </c:pt>
                <c:pt idx="43">
                  <c:v>41640728.844402388</c:v>
                </c:pt>
                <c:pt idx="44">
                  <c:v>42664781.724050634</c:v>
                </c:pt>
                <c:pt idx="45">
                  <c:v>41833905.972992368</c:v>
                </c:pt>
                <c:pt idx="46">
                  <c:v>42730060.988114983</c:v>
                </c:pt>
                <c:pt idx="47">
                  <c:v>44005681.03147877</c:v>
                </c:pt>
                <c:pt idx="48">
                  <c:v>43386047.9883807</c:v>
                </c:pt>
                <c:pt idx="49">
                  <c:v>45103186.767232135</c:v>
                </c:pt>
                <c:pt idx="50">
                  <c:v>44995185.028444678</c:v>
                </c:pt>
                <c:pt idx="51">
                  <c:v>42830012.187066779</c:v>
                </c:pt>
                <c:pt idx="52">
                  <c:v>45071985.55224438</c:v>
                </c:pt>
                <c:pt idx="53">
                  <c:v>46304518.323316313</c:v>
                </c:pt>
                <c:pt idx="54">
                  <c:v>48582776.150194965</c:v>
                </c:pt>
                <c:pt idx="55">
                  <c:v>47934520.536794908</c:v>
                </c:pt>
                <c:pt idx="56">
                  <c:v>50476025.014368407</c:v>
                </c:pt>
                <c:pt idx="57">
                  <c:v>50176396.421620689</c:v>
                </c:pt>
                <c:pt idx="58">
                  <c:v>53358248.389871448</c:v>
                </c:pt>
                <c:pt idx="59">
                  <c:v>53639605.469655417</c:v>
                </c:pt>
                <c:pt idx="60">
                  <c:v>55752972.229121715</c:v>
                </c:pt>
                <c:pt idx="61">
                  <c:v>54790835.610466063</c:v>
                </c:pt>
                <c:pt idx="62">
                  <c:v>56690528.087128639</c:v>
                </c:pt>
                <c:pt idx="63">
                  <c:v>56499474.24352596</c:v>
                </c:pt>
                <c:pt idx="64">
                  <c:v>53517959.468305573</c:v>
                </c:pt>
                <c:pt idx="65">
                  <c:v>54196191.254864439</c:v>
                </c:pt>
                <c:pt idx="66">
                  <c:v>54498594.834918685</c:v>
                </c:pt>
                <c:pt idx="67">
                  <c:v>57041871.82812161</c:v>
                </c:pt>
                <c:pt idx="68">
                  <c:v>57925043.311104305</c:v>
                </c:pt>
                <c:pt idx="69">
                  <c:v>59282911.238272712</c:v>
                </c:pt>
                <c:pt idx="70">
                  <c:v>60178411.0006193</c:v>
                </c:pt>
                <c:pt idx="71">
                  <c:v>63058802.157580696</c:v>
                </c:pt>
                <c:pt idx="72">
                  <c:v>64382987.420980036</c:v>
                </c:pt>
                <c:pt idx="73">
                  <c:v>62690230.014252841</c:v>
                </c:pt>
                <c:pt idx="74">
                  <c:v>63417822.430870757</c:v>
                </c:pt>
                <c:pt idx="75">
                  <c:v>67012240.354531765</c:v>
                </c:pt>
                <c:pt idx="76">
                  <c:v>70174414.405292064</c:v>
                </c:pt>
                <c:pt idx="77">
                  <c:v>70620879.904759854</c:v>
                </c:pt>
                <c:pt idx="78">
                  <c:v>66670287.072624683</c:v>
                </c:pt>
                <c:pt idx="79">
                  <c:v>64830924.653684661</c:v>
                </c:pt>
                <c:pt idx="80">
                  <c:v>67571075.493061513</c:v>
                </c:pt>
                <c:pt idx="81">
                  <c:v>70321404.378064349</c:v>
                </c:pt>
                <c:pt idx="82">
                  <c:v>64637677.055241644</c:v>
                </c:pt>
                <c:pt idx="83">
                  <c:v>63836959.323998079</c:v>
                </c:pt>
                <c:pt idx="84">
                  <c:v>55790792.56372536</c:v>
                </c:pt>
                <c:pt idx="85">
                  <c:v>54464869.035389535</c:v>
                </c:pt>
                <c:pt idx="86">
                  <c:v>51401513.05452168</c:v>
                </c:pt>
                <c:pt idx="87">
                  <c:v>56342769.214781091</c:v>
                </c:pt>
                <c:pt idx="88">
                  <c:v>57957978.939477883</c:v>
                </c:pt>
                <c:pt idx="89">
                  <c:v>53316163.286117412</c:v>
                </c:pt>
                <c:pt idx="90">
                  <c:v>52589965.606835976</c:v>
                </c:pt>
                <c:pt idx="91">
                  <c:v>51747140.406979039</c:v>
                </c:pt>
                <c:pt idx="92">
                  <c:v>43943115.539189778</c:v>
                </c:pt>
                <c:pt idx="93">
                  <c:v>32533302.414398178</c:v>
                </c:pt>
                <c:pt idx="94">
                  <c:v>29299702.789835468</c:v>
                </c:pt>
                <c:pt idx="95">
                  <c:v>28620681.969586082</c:v>
                </c:pt>
                <c:pt idx="96">
                  <c:v>25804961.730917834</c:v>
                </c:pt>
                <c:pt idx="97">
                  <c:v>25051343.851090208</c:v>
                </c:pt>
                <c:pt idx="98">
                  <c:v>27292975.469303347</c:v>
                </c:pt>
                <c:pt idx="99">
                  <c:v>30246974.765883125</c:v>
                </c:pt>
                <c:pt idx="100">
                  <c:v>32001639.951313961</c:v>
                </c:pt>
                <c:pt idx="101">
                  <c:v>31972567.803736404</c:v>
                </c:pt>
                <c:pt idx="102">
                  <c:v>34001876.872068904</c:v>
                </c:pt>
                <c:pt idx="103">
                  <c:v>34418157.593887627</c:v>
                </c:pt>
                <c:pt idx="104">
                  <c:v>34546805.60193418</c:v>
                </c:pt>
                <c:pt idx="105">
                  <c:v>33945223.943231851</c:v>
                </c:pt>
                <c:pt idx="106">
                  <c:v>33688622.300141811</c:v>
                </c:pt>
                <c:pt idx="107">
                  <c:v>36808929.573586427</c:v>
                </c:pt>
                <c:pt idx="108">
                  <c:v>34035706.793680109</c:v>
                </c:pt>
                <c:pt idx="109">
                  <c:v>33732078.852528229</c:v>
                </c:pt>
                <c:pt idx="110">
                  <c:v>37578033.104286022</c:v>
                </c:pt>
                <c:pt idx="111">
                  <c:v>37606111.824760757</c:v>
                </c:pt>
                <c:pt idx="112">
                  <c:v>32936662.132234897</c:v>
                </c:pt>
                <c:pt idx="113">
                  <c:v>30739585.340324327</c:v>
                </c:pt>
                <c:pt idx="114">
                  <c:v>32321324.24479847</c:v>
                </c:pt>
                <c:pt idx="115">
                  <c:v>30174031.841442924</c:v>
                </c:pt>
                <c:pt idx="116">
                  <c:v>32596161.00627096</c:v>
                </c:pt>
                <c:pt idx="117">
                  <c:v>32334752.100285441</c:v>
                </c:pt>
                <c:pt idx="118">
                  <c:v>32726603.651411403</c:v>
                </c:pt>
                <c:pt idx="119">
                  <c:v>33875399.531248018</c:v>
                </c:pt>
                <c:pt idx="120">
                  <c:v>34600404.778876409</c:v>
                </c:pt>
                <c:pt idx="121">
                  <c:v>35292012.126889363</c:v>
                </c:pt>
                <c:pt idx="122">
                  <c:v>35662496.4983446</c:v>
                </c:pt>
                <c:pt idx="123">
                  <c:v>36075023.650141329</c:v>
                </c:pt>
                <c:pt idx="124">
                  <c:v>35268225.361605644</c:v>
                </c:pt>
                <c:pt idx="125">
                  <c:v>34100636.20248729</c:v>
                </c:pt>
                <c:pt idx="126">
                  <c:v>31776842.744341101</c:v>
                </c:pt>
                <c:pt idx="127">
                  <c:v>29214470.254018445</c:v>
                </c:pt>
                <c:pt idx="128">
                  <c:v>26422725.318230025</c:v>
                </c:pt>
                <c:pt idx="129">
                  <c:v>29501282.779247999</c:v>
                </c:pt>
                <c:pt idx="130">
                  <c:v>28176467.730729047</c:v>
                </c:pt>
                <c:pt idx="131">
                  <c:v>27726189.08304679</c:v>
                </c:pt>
                <c:pt idx="132">
                  <c:v>28860078.139484141</c:v>
                </c:pt>
                <c:pt idx="133">
                  <c:v>32128789.039934479</c:v>
                </c:pt>
                <c:pt idx="134">
                  <c:v>32783210.357873797</c:v>
                </c:pt>
                <c:pt idx="135">
                  <c:v>31050210.651317567</c:v>
                </c:pt>
                <c:pt idx="136">
                  <c:v>27587091.135361817</c:v>
                </c:pt>
                <c:pt idx="137">
                  <c:v>29288063.516540375</c:v>
                </c:pt>
                <c:pt idx="138">
                  <c:v>28880799.169318698</c:v>
                </c:pt>
                <c:pt idx="139">
                  <c:v>29421571.610111427</c:v>
                </c:pt>
                <c:pt idx="140">
                  <c:v>29978335.050157871</c:v>
                </c:pt>
                <c:pt idx="141">
                  <c:v>30297687.710337419</c:v>
                </c:pt>
                <c:pt idx="142">
                  <c:v>31534992.597182021</c:v>
                </c:pt>
                <c:pt idx="143">
                  <c:v>33743336.504151486</c:v>
                </c:pt>
                <c:pt idx="144">
                  <c:v>37134519.769210234</c:v>
                </c:pt>
                <c:pt idx="145">
                  <c:v>37273916.547150686</c:v>
                </c:pt>
                <c:pt idx="146">
                  <c:v>38454287.357515939</c:v>
                </c:pt>
                <c:pt idx="147">
                  <c:v>40731863.092357062</c:v>
                </c:pt>
                <c:pt idx="148">
                  <c:v>41727304.710494608</c:v>
                </c:pt>
                <c:pt idx="149">
                  <c:v>39784179.236487679</c:v>
                </c:pt>
                <c:pt idx="150">
                  <c:v>40971377.914693378</c:v>
                </c:pt>
                <c:pt idx="151">
                  <c:v>40053924.176528968</c:v>
                </c:pt>
                <c:pt idx="152">
                  <c:v>41963966.956940874</c:v>
                </c:pt>
                <c:pt idx="153">
                  <c:v>43521904.672114864</c:v>
                </c:pt>
                <c:pt idx="154">
                  <c:v>45779703.713178933</c:v>
                </c:pt>
                <c:pt idx="155">
                  <c:v>47700044.823422477</c:v>
                </c:pt>
                <c:pt idx="156">
                  <c:v>44180475.788090497</c:v>
                </c:pt>
                <c:pt idx="157">
                  <c:v>46032360.614021756</c:v>
                </c:pt>
                <c:pt idx="158">
                  <c:v>46692826.742690973</c:v>
                </c:pt>
                <c:pt idx="159">
                  <c:v>46528068.711161494</c:v>
                </c:pt>
                <c:pt idx="160">
                  <c:v>47144009.951746047</c:v>
                </c:pt>
                <c:pt idx="161">
                  <c:v>47625111.601839676</c:v>
                </c:pt>
                <c:pt idx="162">
                  <c:v>47554366.553851157</c:v>
                </c:pt>
                <c:pt idx="163">
                  <c:v>49020328.693717279</c:v>
                </c:pt>
                <c:pt idx="164">
                  <c:v>49798780.402014829</c:v>
                </c:pt>
                <c:pt idx="165">
                  <c:v>51177654.462722085</c:v>
                </c:pt>
                <c:pt idx="166">
                  <c:v>54780831.436586283</c:v>
                </c:pt>
                <c:pt idx="167">
                  <c:v>54031573.459117204</c:v>
                </c:pt>
                <c:pt idx="168">
                  <c:v>52003209.230603017</c:v>
                </c:pt>
                <c:pt idx="169">
                  <c:v>55689915.936006323</c:v>
                </c:pt>
                <c:pt idx="170">
                  <c:v>54940416.725776941</c:v>
                </c:pt>
                <c:pt idx="171">
                  <c:v>55994064.4481363</c:v>
                </c:pt>
                <c:pt idx="172">
                  <c:v>58001207.373214036</c:v>
                </c:pt>
                <c:pt idx="173">
                  <c:v>55721829.614294268</c:v>
                </c:pt>
                <c:pt idx="174">
                  <c:v>56682277.678831905</c:v>
                </c:pt>
                <c:pt idx="175">
                  <c:v>51468891.513156965</c:v>
                </c:pt>
                <c:pt idx="176">
                  <c:v>48862553.692217372</c:v>
                </c:pt>
                <c:pt idx="177">
                  <c:v>52848786.390647918</c:v>
                </c:pt>
                <c:pt idx="178">
                  <c:v>53309724.990212426</c:v>
                </c:pt>
                <c:pt idx="179">
                  <c:v>50987864.943999827</c:v>
                </c:pt>
                <c:pt idx="180">
                  <c:v>48015428.64003697</c:v>
                </c:pt>
                <c:pt idx="181">
                  <c:v>44212770.083854176</c:v>
                </c:pt>
                <c:pt idx="182">
                  <c:v>47277533.147120409</c:v>
                </c:pt>
                <c:pt idx="183">
                  <c:v>45154814.885036938</c:v>
                </c:pt>
                <c:pt idx="184">
                  <c:v>46892398.65322239</c:v>
                </c:pt>
                <c:pt idx="185">
                  <c:v>43302365.042111069</c:v>
                </c:pt>
                <c:pt idx="186">
                  <c:v>44456689.613178343</c:v>
                </c:pt>
                <c:pt idx="187">
                  <c:v>45026705.188196622</c:v>
                </c:pt>
                <c:pt idx="188">
                  <c:v>44206777.118746519</c:v>
                </c:pt>
                <c:pt idx="189">
                  <c:v>44759450.781161346</c:v>
                </c:pt>
                <c:pt idx="190">
                  <c:v>49067413.743707947</c:v>
                </c:pt>
                <c:pt idx="191">
                  <c:v>51011900.700128697</c:v>
                </c:pt>
                <c:pt idx="192">
                  <c:v>50382814.039726682</c:v>
                </c:pt>
                <c:pt idx="193">
                  <c:v>51604974.40034572</c:v>
                </c:pt>
                <c:pt idx="194">
                  <c:v>51435869.790492453</c:v>
                </c:pt>
                <c:pt idx="195">
                  <c:v>52131511.239730246</c:v>
                </c:pt>
                <c:pt idx="196">
                  <c:v>52755842.414267331</c:v>
                </c:pt>
                <c:pt idx="197">
                  <c:v>53583378.208538696</c:v>
                </c:pt>
                <c:pt idx="198">
                  <c:v>53870613.985745713</c:v>
                </c:pt>
                <c:pt idx="199">
                  <c:v>53760996.435856812</c:v>
                </c:pt>
                <c:pt idx="200">
                  <c:v>55871064.680129439</c:v>
                </c:pt>
                <c:pt idx="201">
                  <c:v>57427399.883340545</c:v>
                </c:pt>
                <c:pt idx="202">
                  <c:v>57798110.759855956</c:v>
                </c:pt>
                <c:pt idx="203">
                  <c:v>58627957.577809416</c:v>
                </c:pt>
                <c:pt idx="204">
                  <c:v>59823592.736680649</c:v>
                </c:pt>
                <c:pt idx="205">
                  <c:v>55820866.408599593</c:v>
                </c:pt>
                <c:pt idx="206">
                  <c:v>54249598.610811651</c:v>
                </c:pt>
                <c:pt idx="207">
                  <c:v>56181645.910776302</c:v>
                </c:pt>
                <c:pt idx="208">
                  <c:v>55832245.026449516</c:v>
                </c:pt>
                <c:pt idx="209">
                  <c:v>56296645.771876924</c:v>
                </c:pt>
                <c:pt idx="210">
                  <c:v>58441603.584147871</c:v>
                </c:pt>
                <c:pt idx="211">
                  <c:v>58284610.050720744</c:v>
                </c:pt>
                <c:pt idx="212">
                  <c:v>59765058.567513004</c:v>
                </c:pt>
                <c:pt idx="213">
                  <c:v>54734875.977314599</c:v>
                </c:pt>
                <c:pt idx="214">
                  <c:v>55622107.60909193</c:v>
                </c:pt>
                <c:pt idx="215">
                  <c:v>49748618.942272462</c:v>
                </c:pt>
                <c:pt idx="216">
                  <c:v>53154302.883854374</c:v>
                </c:pt>
                <c:pt idx="217">
                  <c:v>55653555.766096778</c:v>
                </c:pt>
                <c:pt idx="218">
                  <c:v>55919998.300787032</c:v>
                </c:pt>
                <c:pt idx="219">
                  <c:v>57935197.846502215</c:v>
                </c:pt>
                <c:pt idx="220">
                  <c:v>52804593.217500038</c:v>
                </c:pt>
                <c:pt idx="221">
                  <c:v>55889033.736185871</c:v>
                </c:pt>
                <c:pt idx="222">
                  <c:v>56319443.631194711</c:v>
                </c:pt>
                <c:pt idx="223">
                  <c:v>53569250.153160602</c:v>
                </c:pt>
                <c:pt idx="224">
                  <c:v>55432691.806794956</c:v>
                </c:pt>
                <c:pt idx="225">
                  <c:v>56742742.909789287</c:v>
                </c:pt>
                <c:pt idx="226">
                  <c:v>58754319.986027703</c:v>
                </c:pt>
                <c:pt idx="227">
                  <c:v>60148049.377464622</c:v>
                </c:pt>
                <c:pt idx="228">
                  <c:v>59172718.327845722</c:v>
                </c:pt>
                <c:pt idx="229">
                  <c:v>54060623.685081489</c:v>
                </c:pt>
                <c:pt idx="230">
                  <c:v>46360886.412865162</c:v>
                </c:pt>
                <c:pt idx="231">
                  <c:v>50979102.088494055</c:v>
                </c:pt>
                <c:pt idx="232">
                  <c:v>53324952.886419922</c:v>
                </c:pt>
                <c:pt idx="233">
                  <c:v>54928502.261754222</c:v>
                </c:pt>
                <c:pt idx="234">
                  <c:v>56562028.209982134</c:v>
                </c:pt>
                <c:pt idx="235">
                  <c:v>59850894.888760522</c:v>
                </c:pt>
                <c:pt idx="236">
                  <c:v>57502544.659722857</c:v>
                </c:pt>
                <c:pt idx="237">
                  <c:v>55487911.209750034</c:v>
                </c:pt>
                <c:pt idx="238">
                  <c:v>61927343.678661965</c:v>
                </c:pt>
                <c:pt idx="239">
                  <c:v>63984963.122372501</c:v>
                </c:pt>
                <c:pt idx="240">
                  <c:v>64398120.968547218</c:v>
                </c:pt>
                <c:pt idx="241">
                  <c:v>66905226.270500891</c:v>
                </c:pt>
                <c:pt idx="242">
                  <c:v>71184492.372528091</c:v>
                </c:pt>
                <c:pt idx="243">
                  <c:v>73166329.179400072</c:v>
                </c:pt>
                <c:pt idx="244">
                  <c:v>74328011.214540869</c:v>
                </c:pt>
                <c:pt idx="245">
                  <c:v>76204915.579687983</c:v>
                </c:pt>
                <c:pt idx="246">
                  <c:v>75584850.557484955</c:v>
                </c:pt>
                <c:pt idx="247">
                  <c:v>77525911.368246764</c:v>
                </c:pt>
                <c:pt idx="248">
                  <c:v>75001683.8997785</c:v>
                </c:pt>
                <c:pt idx="249">
                  <c:v>80583668.035135791</c:v>
                </c:pt>
                <c:pt idx="250">
                  <c:v>77867355.443319052</c:v>
                </c:pt>
                <c:pt idx="251">
                  <c:v>82203048.251710653</c:v>
                </c:pt>
                <c:pt idx="252">
                  <c:v>77995023.686607063</c:v>
                </c:pt>
                <c:pt idx="253">
                  <c:v>75731604.891912892</c:v>
                </c:pt>
                <c:pt idx="254">
                  <c:v>81706764.036289796</c:v>
                </c:pt>
                <c:pt idx="255">
                  <c:v>80047460.048112363</c:v>
                </c:pt>
                <c:pt idx="256">
                  <c:v>79287451.010370448</c:v>
                </c:pt>
                <c:pt idx="257">
                  <c:v>76416193.267232567</c:v>
                </c:pt>
                <c:pt idx="258">
                  <c:v>80049007.361263081</c:v>
                </c:pt>
                <c:pt idx="259">
                  <c:v>80274589.923533916</c:v>
                </c:pt>
                <c:pt idx="260">
                  <c:v>75449857.48618421</c:v>
                </c:pt>
                <c:pt idx="261">
                  <c:v>82011354.207357004</c:v>
                </c:pt>
                <c:pt idx="262">
                  <c:v>81860601.269196182</c:v>
                </c:pt>
                <c:pt idx="263">
                  <c:v>74527885.107579932</c:v>
                </c:pt>
                <c:pt idx="264">
                  <c:v>79067247.109807849</c:v>
                </c:pt>
                <c:pt idx="265">
                  <c:v>80237236.733087137</c:v>
                </c:pt>
                <c:pt idx="266">
                  <c:v>80494892.202618405</c:v>
                </c:pt>
                <c:pt idx="267">
                  <c:v>83636773.156384051</c:v>
                </c:pt>
                <c:pt idx="268">
                  <c:v>84459685.770936355</c:v>
                </c:pt>
                <c:pt idx="269">
                  <c:v>92395922.202365384</c:v>
                </c:pt>
                <c:pt idx="270">
                  <c:v>94251682.72720322</c:v>
                </c:pt>
                <c:pt idx="271">
                  <c:v>93549296.189634353</c:v>
                </c:pt>
                <c:pt idx="272">
                  <c:v>91868613.228859112</c:v>
                </c:pt>
                <c:pt idx="273">
                  <c:v>90311435.041538492</c:v>
                </c:pt>
                <c:pt idx="274">
                  <c:v>96225761.795345649</c:v>
                </c:pt>
                <c:pt idx="275">
                  <c:v>95827371.941611201</c:v>
                </c:pt>
                <c:pt idx="276">
                  <c:v>100187751.64850502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4-4A27-B634-4542D90B67C7}"/>
            </c:ext>
          </c:extLst>
        </c:ser>
        <c:ser>
          <c:idx val="2"/>
          <c:order val="1"/>
          <c:tx>
            <c:strRef>
              <c:f>'資産G (2001～)'!$H$2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'資産G (2001～)'!$A$3:$A$279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'資産G (2001～)'!$H$3:$H$279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56400443.252396144</c:v>
                </c:pt>
                <c:pt idx="2">
                  <c:v>57140040.74582687</c:v>
                </c:pt>
                <c:pt idx="3">
                  <c:v>58756515.534986243</c:v>
                </c:pt>
                <c:pt idx="4">
                  <c:v>56075829.882382758</c:v>
                </c:pt>
                <c:pt idx="5">
                  <c:v>56911981.529008307</c:v>
                </c:pt>
                <c:pt idx="6">
                  <c:v>56542817.077405445</c:v>
                </c:pt>
                <c:pt idx="7">
                  <c:v>52078537.094416328</c:v>
                </c:pt>
                <c:pt idx="8">
                  <c:v>48709632.266525023</c:v>
                </c:pt>
                <c:pt idx="9">
                  <c:v>50619654.887486286</c:v>
                </c:pt>
                <c:pt idx="10">
                  <c:v>53030653.9795544</c:v>
                </c:pt>
                <c:pt idx="11">
                  <c:v>56467755.551523544</c:v>
                </c:pt>
                <c:pt idx="12">
                  <c:v>56254723.427729815</c:v>
                </c:pt>
                <c:pt idx="13">
                  <c:v>55257192.100009173</c:v>
                </c:pt>
                <c:pt idx="14">
                  <c:v>56599385.247194462</c:v>
                </c:pt>
                <c:pt idx="15">
                  <c:v>53707753.836140245</c:v>
                </c:pt>
                <c:pt idx="16">
                  <c:v>52001894.692741893</c:v>
                </c:pt>
                <c:pt idx="17">
                  <c:v>48047191.931278735</c:v>
                </c:pt>
                <c:pt idx="18">
                  <c:v>44997278.896098152</c:v>
                </c:pt>
                <c:pt idx="19">
                  <c:v>44557040.84037149</c:v>
                </c:pt>
                <c:pt idx="20">
                  <c:v>41955198.343554378</c:v>
                </c:pt>
                <c:pt idx="21">
                  <c:v>44333178.696260735</c:v>
                </c:pt>
                <c:pt idx="22">
                  <c:v>45976479.351638272</c:v>
                </c:pt>
                <c:pt idx="23">
                  <c:v>43165275.015196994</c:v>
                </c:pt>
                <c:pt idx="24">
                  <c:v>42626548.533682451</c:v>
                </c:pt>
                <c:pt idx="25">
                  <c:v>41374825.373935573</c:v>
                </c:pt>
                <c:pt idx="26">
                  <c:v>41048516.690117933</c:v>
                </c:pt>
                <c:pt idx="27">
                  <c:v>44057146.991222285</c:v>
                </c:pt>
                <c:pt idx="28">
                  <c:v>46334254.849735565</c:v>
                </c:pt>
                <c:pt idx="29">
                  <c:v>46841639.947395168</c:v>
                </c:pt>
                <c:pt idx="30">
                  <c:v>47419704.704941429</c:v>
                </c:pt>
                <c:pt idx="31">
                  <c:v>46552786.466921791</c:v>
                </c:pt>
                <c:pt idx="32">
                  <c:v>44944052.234167062</c:v>
                </c:pt>
                <c:pt idx="33">
                  <c:v>46082660.164002754</c:v>
                </c:pt>
                <c:pt idx="34">
                  <c:v>46417461.217085928</c:v>
                </c:pt>
                <c:pt idx="35">
                  <c:v>47838661.161379911</c:v>
                </c:pt>
                <c:pt idx="36">
                  <c:v>47512486.246571183</c:v>
                </c:pt>
                <c:pt idx="37">
                  <c:v>49591790.846018165</c:v>
                </c:pt>
                <c:pt idx="38">
                  <c:v>47098247.17681282</c:v>
                </c:pt>
                <c:pt idx="39">
                  <c:v>48384391.677854776</c:v>
                </c:pt>
                <c:pt idx="40">
                  <c:v>48156792.599889606</c:v>
                </c:pt>
                <c:pt idx="41">
                  <c:v>48440738.753820717</c:v>
                </c:pt>
                <c:pt idx="42">
                  <c:v>48202597.281283706</c:v>
                </c:pt>
                <c:pt idx="43">
                  <c:v>47486497.747650705</c:v>
                </c:pt>
                <c:pt idx="44">
                  <c:v>48571301.682199068</c:v>
                </c:pt>
                <c:pt idx="45">
                  <c:v>47644514.459386311</c:v>
                </c:pt>
                <c:pt idx="46">
                  <c:v>48363523.957800068</c:v>
                </c:pt>
                <c:pt idx="47">
                  <c:v>49548977.11389602</c:v>
                </c:pt>
                <c:pt idx="48">
                  <c:v>49007945.365339577</c:v>
                </c:pt>
                <c:pt idx="49">
                  <c:v>50563035.505445406</c:v>
                </c:pt>
                <c:pt idx="50">
                  <c:v>50589782.327147439</c:v>
                </c:pt>
                <c:pt idx="51">
                  <c:v>48605905.744043082</c:v>
                </c:pt>
                <c:pt idx="52">
                  <c:v>50763763.358780377</c:v>
                </c:pt>
                <c:pt idx="53">
                  <c:v>51982651.554034762</c:v>
                </c:pt>
                <c:pt idx="54">
                  <c:v>53967296.787540361</c:v>
                </c:pt>
                <c:pt idx="55">
                  <c:v>53380685.709015459</c:v>
                </c:pt>
                <c:pt idx="56">
                  <c:v>55600117.145639196</c:v>
                </c:pt>
                <c:pt idx="57">
                  <c:v>55459331.165421672</c:v>
                </c:pt>
                <c:pt idx="58">
                  <c:v>58369233.536140658</c:v>
                </c:pt>
                <c:pt idx="59">
                  <c:v>58480490.131831169</c:v>
                </c:pt>
                <c:pt idx="60">
                  <c:v>60267270.008059166</c:v>
                </c:pt>
                <c:pt idx="61">
                  <c:v>59206431.634632945</c:v>
                </c:pt>
                <c:pt idx="62">
                  <c:v>60803314.725169845</c:v>
                </c:pt>
                <c:pt idx="63">
                  <c:v>60394103.789521985</c:v>
                </c:pt>
                <c:pt idx="64">
                  <c:v>57989619.911393039</c:v>
                </c:pt>
                <c:pt idx="65">
                  <c:v>58624401.812277883</c:v>
                </c:pt>
                <c:pt idx="66">
                  <c:v>59010308.654364832</c:v>
                </c:pt>
                <c:pt idx="67">
                  <c:v>61556184.329200372</c:v>
                </c:pt>
                <c:pt idx="68">
                  <c:v>62339410.386727855</c:v>
                </c:pt>
                <c:pt idx="69">
                  <c:v>63383573.237873442</c:v>
                </c:pt>
                <c:pt idx="70">
                  <c:v>64285625.356677763</c:v>
                </c:pt>
                <c:pt idx="71">
                  <c:v>66784197.811684489</c:v>
                </c:pt>
                <c:pt idx="72">
                  <c:v>67859944.270295635</c:v>
                </c:pt>
                <c:pt idx="73">
                  <c:v>66510791.750136271</c:v>
                </c:pt>
                <c:pt idx="74">
                  <c:v>66995315.524308801</c:v>
                </c:pt>
                <c:pt idx="75">
                  <c:v>70232610.340285778</c:v>
                </c:pt>
                <c:pt idx="76">
                  <c:v>72728415.45215559</c:v>
                </c:pt>
                <c:pt idx="77">
                  <c:v>73164433.44108431</c:v>
                </c:pt>
                <c:pt idx="78">
                  <c:v>69700499.092197061</c:v>
                </c:pt>
                <c:pt idx="79">
                  <c:v>68036419.959163368</c:v>
                </c:pt>
                <c:pt idx="80">
                  <c:v>70389585.078871131</c:v>
                </c:pt>
                <c:pt idx="81">
                  <c:v>72857599.278769538</c:v>
                </c:pt>
                <c:pt idx="82">
                  <c:v>68081095.844545454</c:v>
                </c:pt>
                <c:pt idx="83">
                  <c:v>67381715.548496112</c:v>
                </c:pt>
                <c:pt idx="84">
                  <c:v>60661283.68549113</c:v>
                </c:pt>
                <c:pt idx="85">
                  <c:v>59435548.470407397</c:v>
                </c:pt>
                <c:pt idx="86">
                  <c:v>56605758.421904109</c:v>
                </c:pt>
                <c:pt idx="87">
                  <c:v>60953362.101829886</c:v>
                </c:pt>
                <c:pt idx="88">
                  <c:v>62286550.551548414</c:v>
                </c:pt>
                <c:pt idx="89">
                  <c:v>58607003.053272471</c:v>
                </c:pt>
                <c:pt idx="90">
                  <c:v>58231205.983425096</c:v>
                </c:pt>
                <c:pt idx="91">
                  <c:v>57386725.246683352</c:v>
                </c:pt>
                <c:pt idx="92">
                  <c:v>50166948.335078776</c:v>
                </c:pt>
                <c:pt idx="93">
                  <c:v>39044944.800202839</c:v>
                </c:pt>
                <c:pt idx="94">
                  <c:v>36093879.914431408</c:v>
                </c:pt>
                <c:pt idx="95">
                  <c:v>35521048.797632255</c:v>
                </c:pt>
                <c:pt idx="96">
                  <c:v>32537140.384146944</c:v>
                </c:pt>
                <c:pt idx="97">
                  <c:v>32300119.353721634</c:v>
                </c:pt>
                <c:pt idx="98">
                  <c:v>34757899.56973733</c:v>
                </c:pt>
                <c:pt idx="99">
                  <c:v>37621936.515819341</c:v>
                </c:pt>
                <c:pt idx="100">
                  <c:v>39260775.620761849</c:v>
                </c:pt>
                <c:pt idx="101">
                  <c:v>39363166.708735287</c:v>
                </c:pt>
                <c:pt idx="102">
                  <c:v>41267199.95647455</c:v>
                </c:pt>
                <c:pt idx="103">
                  <c:v>41626474.659542449</c:v>
                </c:pt>
                <c:pt idx="104">
                  <c:v>41574410.558023661</c:v>
                </c:pt>
                <c:pt idx="105">
                  <c:v>41099219.344912499</c:v>
                </c:pt>
                <c:pt idx="106">
                  <c:v>40672173.604728073</c:v>
                </c:pt>
                <c:pt idx="107">
                  <c:v>43839430.480390646</c:v>
                </c:pt>
                <c:pt idx="108">
                  <c:v>41076923.09838865</c:v>
                </c:pt>
                <c:pt idx="109">
                  <c:v>40626916.098515227</c:v>
                </c:pt>
                <c:pt idx="110">
                  <c:v>44526680.709637091</c:v>
                </c:pt>
                <c:pt idx="111">
                  <c:v>44573922.519012466</c:v>
                </c:pt>
                <c:pt idx="112">
                  <c:v>39925108.194615677</c:v>
                </c:pt>
                <c:pt idx="113">
                  <c:v>37746851.618279688</c:v>
                </c:pt>
                <c:pt idx="114">
                  <c:v>39294311.71202717</c:v>
                </c:pt>
                <c:pt idx="115">
                  <c:v>37190616.24957861</c:v>
                </c:pt>
                <c:pt idx="116">
                  <c:v>39553450.669046909</c:v>
                </c:pt>
                <c:pt idx="117">
                  <c:v>39052479.106659517</c:v>
                </c:pt>
                <c:pt idx="118">
                  <c:v>39402390.157301642</c:v>
                </c:pt>
                <c:pt idx="119">
                  <c:v>40248479.195673801</c:v>
                </c:pt>
                <c:pt idx="120">
                  <c:v>41003846.477750637</c:v>
                </c:pt>
                <c:pt idx="121">
                  <c:v>41618879.534131266</c:v>
                </c:pt>
                <c:pt idx="122">
                  <c:v>42147655.021196522</c:v>
                </c:pt>
                <c:pt idx="123">
                  <c:v>42563754.664085895</c:v>
                </c:pt>
                <c:pt idx="124">
                  <c:v>41858947.153448746</c:v>
                </c:pt>
                <c:pt idx="125">
                  <c:v>40677240.91214826</c:v>
                </c:pt>
                <c:pt idx="126">
                  <c:v>38298568.779067025</c:v>
                </c:pt>
                <c:pt idx="127">
                  <c:v>36067258.647623949</c:v>
                </c:pt>
                <c:pt idx="128">
                  <c:v>33310919.630937673</c:v>
                </c:pt>
                <c:pt idx="129">
                  <c:v>36448730.356315807</c:v>
                </c:pt>
                <c:pt idx="130">
                  <c:v>34967301.92414628</c:v>
                </c:pt>
                <c:pt idx="131">
                  <c:v>34529669.935620628</c:v>
                </c:pt>
                <c:pt idx="132">
                  <c:v>35634566.620551862</c:v>
                </c:pt>
                <c:pt idx="133">
                  <c:v>39228431.213965565</c:v>
                </c:pt>
                <c:pt idx="134">
                  <c:v>39928399.932998784</c:v>
                </c:pt>
                <c:pt idx="135">
                  <c:v>38078710.566345155</c:v>
                </c:pt>
                <c:pt idx="136">
                  <c:v>34610790.02246809</c:v>
                </c:pt>
                <c:pt idx="137">
                  <c:v>36398306.274243318</c:v>
                </c:pt>
                <c:pt idx="138">
                  <c:v>35918936.863799028</c:v>
                </c:pt>
                <c:pt idx="139">
                  <c:v>36517591.799284488</c:v>
                </c:pt>
                <c:pt idx="140">
                  <c:v>37077943.310048677</c:v>
                </c:pt>
                <c:pt idx="141">
                  <c:v>37567651.866246112</c:v>
                </c:pt>
                <c:pt idx="142">
                  <c:v>39020007.850343369</c:v>
                </c:pt>
                <c:pt idx="143">
                  <c:v>41528754.736136861</c:v>
                </c:pt>
                <c:pt idx="144">
                  <c:v>45139752.79954692</c:v>
                </c:pt>
                <c:pt idx="145">
                  <c:v>45241087.91052524</c:v>
                </c:pt>
                <c:pt idx="146">
                  <c:v>46471360.687349439</c:v>
                </c:pt>
                <c:pt idx="147">
                  <c:v>49081086.134510688</c:v>
                </c:pt>
                <c:pt idx="148">
                  <c:v>49969469.425671101</c:v>
                </c:pt>
                <c:pt idx="149">
                  <c:v>47891429.046046719</c:v>
                </c:pt>
                <c:pt idx="150">
                  <c:v>48940105.246000193</c:v>
                </c:pt>
                <c:pt idx="151">
                  <c:v>48069125.785793081</c:v>
                </c:pt>
                <c:pt idx="152">
                  <c:v>50023068.837118685</c:v>
                </c:pt>
                <c:pt idx="153">
                  <c:v>51535624.317591451</c:v>
                </c:pt>
                <c:pt idx="154">
                  <c:v>53940390.540138587</c:v>
                </c:pt>
                <c:pt idx="155">
                  <c:v>55911771.030304708</c:v>
                </c:pt>
                <c:pt idx="156">
                  <c:v>52502651.112094112</c:v>
                </c:pt>
                <c:pt idx="157">
                  <c:v>54285449.157392897</c:v>
                </c:pt>
                <c:pt idx="158">
                  <c:v>55022344.235449053</c:v>
                </c:pt>
                <c:pt idx="159">
                  <c:v>54881093.794866562</c:v>
                </c:pt>
                <c:pt idx="160">
                  <c:v>55421963.539749466</c:v>
                </c:pt>
                <c:pt idx="161">
                  <c:v>55857471.989424184</c:v>
                </c:pt>
                <c:pt idx="162">
                  <c:v>55848932.327254996</c:v>
                </c:pt>
                <c:pt idx="163">
                  <c:v>57365048.215576671</c:v>
                </c:pt>
                <c:pt idx="164">
                  <c:v>58372670.364622504</c:v>
                </c:pt>
                <c:pt idx="165">
                  <c:v>59916694.863739803</c:v>
                </c:pt>
                <c:pt idx="166">
                  <c:v>63840201.233504526</c:v>
                </c:pt>
                <c:pt idx="167">
                  <c:v>63193060.683937788</c:v>
                </c:pt>
                <c:pt idx="168">
                  <c:v>61069138.343997754</c:v>
                </c:pt>
                <c:pt idx="169">
                  <c:v>64435684.323145263</c:v>
                </c:pt>
                <c:pt idx="170">
                  <c:v>63684922.392010503</c:v>
                </c:pt>
                <c:pt idx="171">
                  <c:v>64639579.42804756</c:v>
                </c:pt>
                <c:pt idx="172">
                  <c:v>66695984.534707054</c:v>
                </c:pt>
                <c:pt idx="173">
                  <c:v>64412817.310104072</c:v>
                </c:pt>
                <c:pt idx="174">
                  <c:v>65443714.058812961</c:v>
                </c:pt>
                <c:pt idx="175">
                  <c:v>60564410.386922128</c:v>
                </c:pt>
                <c:pt idx="176">
                  <c:v>58144884.042238258</c:v>
                </c:pt>
                <c:pt idx="177">
                  <c:v>61805211.19767464</c:v>
                </c:pt>
                <c:pt idx="178">
                  <c:v>62240086.532070696</c:v>
                </c:pt>
                <c:pt idx="179">
                  <c:v>59911570.847454488</c:v>
                </c:pt>
                <c:pt idx="180">
                  <c:v>57489750.799822755</c:v>
                </c:pt>
                <c:pt idx="181">
                  <c:v>53358551.043038815</c:v>
                </c:pt>
                <c:pt idx="182">
                  <c:v>56461961.593420677</c:v>
                </c:pt>
                <c:pt idx="183">
                  <c:v>53938482.208472811</c:v>
                </c:pt>
                <c:pt idx="184">
                  <c:v>55835245.401569098</c:v>
                </c:pt>
                <c:pt idx="185">
                  <c:v>52051066.352661632</c:v>
                </c:pt>
                <c:pt idx="186">
                  <c:v>53017702.057678297</c:v>
                </c:pt>
                <c:pt idx="187">
                  <c:v>53619052.474129125</c:v>
                </c:pt>
                <c:pt idx="188">
                  <c:v>52666815.298608944</c:v>
                </c:pt>
                <c:pt idx="189">
                  <c:v>53213548.545517802</c:v>
                </c:pt>
                <c:pt idx="190">
                  <c:v>57678345.31034366</c:v>
                </c:pt>
                <c:pt idx="191">
                  <c:v>59607274.476009697</c:v>
                </c:pt>
                <c:pt idx="192">
                  <c:v>58671899.008670509</c:v>
                </c:pt>
                <c:pt idx="193">
                  <c:v>59779494.546254925</c:v>
                </c:pt>
                <c:pt idx="194">
                  <c:v>59447279.226460077</c:v>
                </c:pt>
                <c:pt idx="195">
                  <c:v>60211488.818361349</c:v>
                </c:pt>
                <c:pt idx="196">
                  <c:v>60851670.572488226</c:v>
                </c:pt>
                <c:pt idx="197">
                  <c:v>61746950.831317954</c:v>
                </c:pt>
                <c:pt idx="198">
                  <c:v>61934095.078581482</c:v>
                </c:pt>
                <c:pt idx="199">
                  <c:v>61924381.624202065</c:v>
                </c:pt>
                <c:pt idx="200">
                  <c:v>63930730.731936507</c:v>
                </c:pt>
                <c:pt idx="201">
                  <c:v>65340148.469580859</c:v>
                </c:pt>
                <c:pt idx="202">
                  <c:v>65648812.764815234</c:v>
                </c:pt>
                <c:pt idx="203">
                  <c:v>66404804.507998392</c:v>
                </c:pt>
                <c:pt idx="204">
                  <c:v>67066480.016403228</c:v>
                </c:pt>
                <c:pt idx="205">
                  <c:v>63139892.686064631</c:v>
                </c:pt>
                <c:pt idx="206">
                  <c:v>61883141.42708797</c:v>
                </c:pt>
                <c:pt idx="207">
                  <c:v>63699185.586877622</c:v>
                </c:pt>
                <c:pt idx="208">
                  <c:v>63176087.503813237</c:v>
                </c:pt>
                <c:pt idx="209">
                  <c:v>63737154.541547514</c:v>
                </c:pt>
                <c:pt idx="210">
                  <c:v>65674131.074635141</c:v>
                </c:pt>
                <c:pt idx="211">
                  <c:v>65404170.538043693</c:v>
                </c:pt>
                <c:pt idx="212">
                  <c:v>66866071.151387952</c:v>
                </c:pt>
                <c:pt idx="213">
                  <c:v>62317097.432383358</c:v>
                </c:pt>
                <c:pt idx="214">
                  <c:v>63167429.318837099</c:v>
                </c:pt>
                <c:pt idx="215">
                  <c:v>57900879.357487485</c:v>
                </c:pt>
                <c:pt idx="216">
                  <c:v>60976074.12524505</c:v>
                </c:pt>
                <c:pt idx="217">
                  <c:v>63358661.857767075</c:v>
                </c:pt>
                <c:pt idx="218">
                  <c:v>63678841.683385819</c:v>
                </c:pt>
                <c:pt idx="219">
                  <c:v>65405222.892138019</c:v>
                </c:pt>
                <c:pt idx="220">
                  <c:v>60783361.567346245</c:v>
                </c:pt>
                <c:pt idx="221">
                  <c:v>63701402.60713429</c:v>
                </c:pt>
                <c:pt idx="222">
                  <c:v>64122487.772781864</c:v>
                </c:pt>
                <c:pt idx="223">
                  <c:v>61702223.667065278</c:v>
                </c:pt>
                <c:pt idx="224">
                  <c:v>63382199.319831394</c:v>
                </c:pt>
                <c:pt idx="225">
                  <c:v>64576740.297560796</c:v>
                </c:pt>
                <c:pt idx="226">
                  <c:v>66362905.579667419</c:v>
                </c:pt>
                <c:pt idx="227">
                  <c:v>67472709.321253762</c:v>
                </c:pt>
                <c:pt idx="228">
                  <c:v>66799494.624082759</c:v>
                </c:pt>
                <c:pt idx="229">
                  <c:v>62504966.156111881</c:v>
                </c:pt>
                <c:pt idx="230">
                  <c:v>55375078.469360992</c:v>
                </c:pt>
                <c:pt idx="231">
                  <c:v>59715824.199148171</c:v>
                </c:pt>
                <c:pt idx="232">
                  <c:v>61901844.283223629</c:v>
                </c:pt>
                <c:pt idx="233">
                  <c:v>63431285.362172477</c:v>
                </c:pt>
                <c:pt idx="234">
                  <c:v>65015869.532527007</c:v>
                </c:pt>
                <c:pt idx="235">
                  <c:v>67800329.457771897</c:v>
                </c:pt>
                <c:pt idx="236">
                  <c:v>65643998.335639298</c:v>
                </c:pt>
                <c:pt idx="237">
                  <c:v>63779624.674793832</c:v>
                </c:pt>
                <c:pt idx="238">
                  <c:v>69535962.282765642</c:v>
                </c:pt>
                <c:pt idx="239">
                  <c:v>71296829.789952457</c:v>
                </c:pt>
                <c:pt idx="240">
                  <c:v>71698396.017385617</c:v>
                </c:pt>
                <c:pt idx="241">
                  <c:v>73770175.888973996</c:v>
                </c:pt>
                <c:pt idx="242">
                  <c:v>77618761.857745409</c:v>
                </c:pt>
                <c:pt idx="243">
                  <c:v>79194589.773872688</c:v>
                </c:pt>
                <c:pt idx="244">
                  <c:v>80335072.601561636</c:v>
                </c:pt>
                <c:pt idx="245">
                  <c:v>81925087.059609726</c:v>
                </c:pt>
                <c:pt idx="246">
                  <c:v>81397538.514206707</c:v>
                </c:pt>
                <c:pt idx="247">
                  <c:v>82901273.683513418</c:v>
                </c:pt>
                <c:pt idx="248">
                  <c:v>80700145.614986613</c:v>
                </c:pt>
                <c:pt idx="249">
                  <c:v>85611359.161686271</c:v>
                </c:pt>
                <c:pt idx="250">
                  <c:v>83180681.605308354</c:v>
                </c:pt>
                <c:pt idx="251">
                  <c:v>86943655.73519671</c:v>
                </c:pt>
                <c:pt idx="252">
                  <c:v>83122592.233751237</c:v>
                </c:pt>
                <c:pt idx="253">
                  <c:v>81006616.888968602</c:v>
                </c:pt>
                <c:pt idx="254">
                  <c:v>86282491.81501855</c:v>
                </c:pt>
                <c:pt idx="255">
                  <c:v>85114254.002035335</c:v>
                </c:pt>
                <c:pt idx="256">
                  <c:v>84336791.734995335</c:v>
                </c:pt>
                <c:pt idx="257">
                  <c:v>82447049.560224891</c:v>
                </c:pt>
                <c:pt idx="258">
                  <c:v>85393063.860935852</c:v>
                </c:pt>
                <c:pt idx="259">
                  <c:v>85579542.836668268</c:v>
                </c:pt>
                <c:pt idx="260">
                  <c:v>81428228.739629894</c:v>
                </c:pt>
                <c:pt idx="261">
                  <c:v>87113927.054157719</c:v>
                </c:pt>
                <c:pt idx="262">
                  <c:v>86340673.056588754</c:v>
                </c:pt>
                <c:pt idx="263">
                  <c:v>79527161.76660043</c:v>
                </c:pt>
                <c:pt idx="264">
                  <c:v>83612661.6604895</c:v>
                </c:pt>
                <c:pt idx="265">
                  <c:v>84753473.542114124</c:v>
                </c:pt>
                <c:pt idx="266">
                  <c:v>85038820.130285963</c:v>
                </c:pt>
                <c:pt idx="267">
                  <c:v>88141895.478155807</c:v>
                </c:pt>
                <c:pt idx="268">
                  <c:v>88804687.960125208</c:v>
                </c:pt>
                <c:pt idx="269">
                  <c:v>95812732.851876989</c:v>
                </c:pt>
                <c:pt idx="270">
                  <c:v>97036402.978541762</c:v>
                </c:pt>
                <c:pt idx="271">
                  <c:v>96663184.186002821</c:v>
                </c:pt>
                <c:pt idx="272">
                  <c:v>95225683.50212425</c:v>
                </c:pt>
                <c:pt idx="273">
                  <c:v>94051016.503952339</c:v>
                </c:pt>
                <c:pt idx="274">
                  <c:v>99245790.758440286</c:v>
                </c:pt>
                <c:pt idx="275">
                  <c:v>98680122.050284371</c:v>
                </c:pt>
                <c:pt idx="276">
                  <c:v>102665886.34290606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4-4A27-B634-4542D90B67C7}"/>
            </c:ext>
          </c:extLst>
        </c:ser>
        <c:ser>
          <c:idx val="4"/>
          <c:order val="2"/>
          <c:tx>
            <c:strRef>
              <c:f>'資産G (2001～)'!$I$2</c:f>
              <c:strCache>
                <c:ptCount val="1"/>
                <c:pt idx="0">
                  <c:v>株式50債券50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'資産G (2001～)'!$I$3:$I$279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57695923.484151669</c:v>
                </c:pt>
                <c:pt idx="2">
                  <c:v>59183753.250784703</c:v>
                </c:pt>
                <c:pt idx="3">
                  <c:v>59793270.686661161</c:v>
                </c:pt>
                <c:pt idx="4">
                  <c:v>57256601.166349992</c:v>
                </c:pt>
                <c:pt idx="5">
                  <c:v>58467629.263660505</c:v>
                </c:pt>
                <c:pt idx="6">
                  <c:v>58661114.615344554</c:v>
                </c:pt>
                <c:pt idx="7">
                  <c:v>55096949.272110008</c:v>
                </c:pt>
                <c:pt idx="8">
                  <c:v>52917756.752410389</c:v>
                </c:pt>
                <c:pt idx="9">
                  <c:v>54844577.132916741</c:v>
                </c:pt>
                <c:pt idx="10">
                  <c:v>56462472.53308285</c:v>
                </c:pt>
                <c:pt idx="11">
                  <c:v>59679906.622228988</c:v>
                </c:pt>
                <c:pt idx="12">
                  <c:v>59747203.50136888</c:v>
                </c:pt>
                <c:pt idx="13">
                  <c:v>58907943.093373381</c:v>
                </c:pt>
                <c:pt idx="14">
                  <c:v>59602998.594917074</c:v>
                </c:pt>
                <c:pt idx="15">
                  <c:v>57452629.955136314</c:v>
                </c:pt>
                <c:pt idx="16">
                  <c:v>55932908.900064722</c:v>
                </c:pt>
                <c:pt idx="17">
                  <c:v>52985784.449873857</c:v>
                </c:pt>
                <c:pt idx="18">
                  <c:v>50874395.323039956</c:v>
                </c:pt>
                <c:pt idx="19">
                  <c:v>50575652.114823543</c:v>
                </c:pt>
                <c:pt idx="20">
                  <c:v>49218100.704575144</c:v>
                </c:pt>
                <c:pt idx="21">
                  <c:v>51095365.035153672</c:v>
                </c:pt>
                <c:pt idx="22">
                  <c:v>52354564.529238269</c:v>
                </c:pt>
                <c:pt idx="23">
                  <c:v>50298486.56113714</c:v>
                </c:pt>
                <c:pt idx="24">
                  <c:v>50218222.738561437</c:v>
                </c:pt>
                <c:pt idx="25">
                  <c:v>49156158.75914786</c:v>
                </c:pt>
                <c:pt idx="26">
                  <c:v>48882692.338200822</c:v>
                </c:pt>
                <c:pt idx="27">
                  <c:v>51562389.779043861</c:v>
                </c:pt>
                <c:pt idx="28">
                  <c:v>53968837.059326366</c:v>
                </c:pt>
                <c:pt idx="29">
                  <c:v>54185422.436240412</c:v>
                </c:pt>
                <c:pt idx="30">
                  <c:v>54185468.495813191</c:v>
                </c:pt>
                <c:pt idx="31">
                  <c:v>52881548.485168144</c:v>
                </c:pt>
                <c:pt idx="32">
                  <c:v>51606589.204558209</c:v>
                </c:pt>
                <c:pt idx="33">
                  <c:v>52100754.890844323</c:v>
                </c:pt>
                <c:pt idx="34">
                  <c:v>52476067.119246721</c:v>
                </c:pt>
                <c:pt idx="35">
                  <c:v>53713266.627334349</c:v>
                </c:pt>
                <c:pt idx="36">
                  <c:v>53194318.295482069</c:v>
                </c:pt>
                <c:pt idx="37">
                  <c:v>55363704.103090286</c:v>
                </c:pt>
                <c:pt idx="38">
                  <c:v>52819968.012603134</c:v>
                </c:pt>
                <c:pt idx="39">
                  <c:v>54096782.516846932</c:v>
                </c:pt>
                <c:pt idx="40">
                  <c:v>53818314.19409503</c:v>
                </c:pt>
                <c:pt idx="41">
                  <c:v>53927998.815312669</c:v>
                </c:pt>
                <c:pt idx="42">
                  <c:v>54120158.027025737</c:v>
                </c:pt>
                <c:pt idx="43">
                  <c:v>53544997.371476419</c:v>
                </c:pt>
                <c:pt idx="44">
                  <c:v>54668459.517315418</c:v>
                </c:pt>
                <c:pt idx="45">
                  <c:v>53640789.579581484</c:v>
                </c:pt>
                <c:pt idx="46">
                  <c:v>54104606.009497434</c:v>
                </c:pt>
                <c:pt idx="47">
                  <c:v>55136014.620032035</c:v>
                </c:pt>
                <c:pt idx="48">
                  <c:v>54702813.696827434</c:v>
                </c:pt>
                <c:pt idx="49">
                  <c:v>56003684.314730942</c:v>
                </c:pt>
                <c:pt idx="50">
                  <c:v>56191742.149698012</c:v>
                </c:pt>
                <c:pt idx="51">
                  <c:v>54483105.367464155</c:v>
                </c:pt>
                <c:pt idx="52">
                  <c:v>56462642.933317728</c:v>
                </c:pt>
                <c:pt idx="53">
                  <c:v>57624431.374695055</c:v>
                </c:pt>
                <c:pt idx="54">
                  <c:v>59183820.210330911</c:v>
                </c:pt>
                <c:pt idx="55">
                  <c:v>58681925.354744747</c:v>
                </c:pt>
                <c:pt idx="56">
                  <c:v>60445158.501842014</c:v>
                </c:pt>
                <c:pt idx="57">
                  <c:v>60493211.935001396</c:v>
                </c:pt>
                <c:pt idx="58">
                  <c:v>63000372.408327743</c:v>
                </c:pt>
                <c:pt idx="59">
                  <c:v>62903936.210504547</c:v>
                </c:pt>
                <c:pt idx="60">
                  <c:v>64265136.341206186</c:v>
                </c:pt>
                <c:pt idx="61">
                  <c:v>63107748.018893689</c:v>
                </c:pt>
                <c:pt idx="62">
                  <c:v>64319906.97118669</c:v>
                </c:pt>
                <c:pt idx="63">
                  <c:v>63667135.322031617</c:v>
                </c:pt>
                <c:pt idx="64">
                  <c:v>61953610.046071492</c:v>
                </c:pt>
                <c:pt idx="65">
                  <c:v>62520638.899780795</c:v>
                </c:pt>
                <c:pt idx="66">
                  <c:v>62990760.547206819</c:v>
                </c:pt>
                <c:pt idx="67">
                  <c:v>65482205.537007265</c:v>
                </c:pt>
                <c:pt idx="68">
                  <c:v>66130631.458655022</c:v>
                </c:pt>
                <c:pt idx="69">
                  <c:v>66791733.156197235</c:v>
                </c:pt>
                <c:pt idx="70">
                  <c:v>67680096.298180819</c:v>
                </c:pt>
                <c:pt idx="71">
                  <c:v>69697841.641416192</c:v>
                </c:pt>
                <c:pt idx="72">
                  <c:v>70475993.901694983</c:v>
                </c:pt>
                <c:pt idx="73">
                  <c:v>69523114.893342867</c:v>
                </c:pt>
                <c:pt idx="74">
                  <c:v>69725472.813255772</c:v>
                </c:pt>
                <c:pt idx="75">
                  <c:v>72508394.510346144</c:v>
                </c:pt>
                <c:pt idx="76">
                  <c:v>74236781.868933201</c:v>
                </c:pt>
                <c:pt idx="77">
                  <c:v>74651310.390563533</c:v>
                </c:pt>
                <c:pt idx="78">
                  <c:v>71755424.037658334</c:v>
                </c:pt>
                <c:pt idx="79">
                  <c:v>70305338.551620826</c:v>
                </c:pt>
                <c:pt idx="80">
                  <c:v>72193536.412479147</c:v>
                </c:pt>
                <c:pt idx="81">
                  <c:v>74314159.532168791</c:v>
                </c:pt>
                <c:pt idx="82">
                  <c:v>70573252.88037166</c:v>
                </c:pt>
                <c:pt idx="83">
                  <c:v>69993812.636975184</c:v>
                </c:pt>
                <c:pt idx="84">
                  <c:v>64850313.472111389</c:v>
                </c:pt>
                <c:pt idx="85">
                  <c:v>63765931.828057639</c:v>
                </c:pt>
                <c:pt idx="86">
                  <c:v>61275483.138674922</c:v>
                </c:pt>
                <c:pt idx="87">
                  <c:v>64792139.474216729</c:v>
                </c:pt>
                <c:pt idx="88">
                  <c:v>65764208.206929699</c:v>
                </c:pt>
                <c:pt idx="89">
                  <c:v>63256638.41341643</c:v>
                </c:pt>
                <c:pt idx="90">
                  <c:v>63301454.303717464</c:v>
                </c:pt>
                <c:pt idx="91">
                  <c:v>62474017.090923809</c:v>
                </c:pt>
                <c:pt idx="92">
                  <c:v>56170161.264857702</c:v>
                </c:pt>
                <c:pt idx="93">
                  <c:v>45841109.035786018</c:v>
                </c:pt>
                <c:pt idx="94">
                  <c:v>43455777.472611628</c:v>
                </c:pt>
                <c:pt idx="95">
                  <c:v>43068484.523808561</c:v>
                </c:pt>
                <c:pt idx="96">
                  <c:v>40053773.339834422</c:v>
                </c:pt>
                <c:pt idx="97">
                  <c:v>40621937.210521393</c:v>
                </c:pt>
                <c:pt idx="98">
                  <c:v>43147780.132963412</c:v>
                </c:pt>
                <c:pt idx="99">
                  <c:v>45568857.895334348</c:v>
                </c:pt>
                <c:pt idx="100">
                  <c:v>46878557.152736388</c:v>
                </c:pt>
                <c:pt idx="101">
                  <c:v>47150296.653414145</c:v>
                </c:pt>
                <c:pt idx="102">
                  <c:v>48703249.271370523</c:v>
                </c:pt>
                <c:pt idx="103">
                  <c:v>48940611.474543855</c:v>
                </c:pt>
                <c:pt idx="104">
                  <c:v>48621152.254383996</c:v>
                </c:pt>
                <c:pt idx="105">
                  <c:v>48342667.3786681</c:v>
                </c:pt>
                <c:pt idx="106">
                  <c:v>47689153.996279113</c:v>
                </c:pt>
                <c:pt idx="107">
                  <c:v>50685360.325420126</c:v>
                </c:pt>
                <c:pt idx="108">
                  <c:v>48103317.73848372</c:v>
                </c:pt>
                <c:pt idx="109">
                  <c:v>47464233.426883027</c:v>
                </c:pt>
                <c:pt idx="110">
                  <c:v>51150663.265146755</c:v>
                </c:pt>
                <c:pt idx="111">
                  <c:v>51208251.032924145</c:v>
                </c:pt>
                <c:pt idx="112">
                  <c:v>46872360.801776618</c:v>
                </c:pt>
                <c:pt idx="113">
                  <c:v>44869438.160946712</c:v>
                </c:pt>
                <c:pt idx="114">
                  <c:v>46223088.646068737</c:v>
                </c:pt>
                <c:pt idx="115">
                  <c:v>44329184.145014755</c:v>
                </c:pt>
                <c:pt idx="116">
                  <c:v>46386486.944894284</c:v>
                </c:pt>
                <c:pt idx="117">
                  <c:v>45567944.364759967</c:v>
                </c:pt>
                <c:pt idx="118">
                  <c:v>45817189.000175975</c:v>
                </c:pt>
                <c:pt idx="119">
                  <c:v>46161666.512846842</c:v>
                </c:pt>
                <c:pt idx="120">
                  <c:v>46892625.18296399</c:v>
                </c:pt>
                <c:pt idx="121">
                  <c:v>47348431.837978117</c:v>
                </c:pt>
                <c:pt idx="122">
                  <c:v>48041267.056005217</c:v>
                </c:pt>
                <c:pt idx="123">
                  <c:v>48420627.06184148</c:v>
                </c:pt>
                <c:pt idx="124">
                  <c:v>47886543.594585218</c:v>
                </c:pt>
                <c:pt idx="125">
                  <c:v>46754178.677940995</c:v>
                </c:pt>
                <c:pt idx="126">
                  <c:v>44457731.353128962</c:v>
                </c:pt>
                <c:pt idx="127">
                  <c:v>42846864.378593601</c:v>
                </c:pt>
                <c:pt idx="128">
                  <c:v>40374285.086934835</c:v>
                </c:pt>
                <c:pt idx="129">
                  <c:v>43255748.400289372</c:v>
                </c:pt>
                <c:pt idx="130">
                  <c:v>41663503.428754725</c:v>
                </c:pt>
                <c:pt idx="131">
                  <c:v>41267304.704232417</c:v>
                </c:pt>
                <c:pt idx="132">
                  <c:v>42200993.107033208</c:v>
                </c:pt>
                <c:pt idx="133">
                  <c:v>45914758.869313881</c:v>
                </c:pt>
                <c:pt idx="134">
                  <c:v>46600447.993445024</c:v>
                </c:pt>
                <c:pt idx="135">
                  <c:v>44728859.720486075</c:v>
                </c:pt>
                <c:pt idx="136">
                  <c:v>41552217.116267391</c:v>
                </c:pt>
                <c:pt idx="137">
                  <c:v>43261187.324363835</c:v>
                </c:pt>
                <c:pt idx="138">
                  <c:v>42703247.271630093</c:v>
                </c:pt>
                <c:pt idx="139">
                  <c:v>43306945.799730368</c:v>
                </c:pt>
                <c:pt idx="140">
                  <c:v>43796463.632031977</c:v>
                </c:pt>
                <c:pt idx="141">
                  <c:v>44467089.413619101</c:v>
                </c:pt>
                <c:pt idx="142">
                  <c:v>46069230.741368696</c:v>
                </c:pt>
                <c:pt idx="143">
                  <c:v>48747099.359818809</c:v>
                </c:pt>
                <c:pt idx="144">
                  <c:v>52305936.798988104</c:v>
                </c:pt>
                <c:pt idx="145">
                  <c:v>52326225.905427553</c:v>
                </c:pt>
                <c:pt idx="146">
                  <c:v>53496951.800355129</c:v>
                </c:pt>
                <c:pt idx="147">
                  <c:v>56319196.119457297</c:v>
                </c:pt>
                <c:pt idx="148">
                  <c:v>56964060.804961242</c:v>
                </c:pt>
                <c:pt idx="149">
                  <c:v>54861843.03158468</c:v>
                </c:pt>
                <c:pt idx="150">
                  <c:v>55609747.360105872</c:v>
                </c:pt>
                <c:pt idx="151">
                  <c:v>54858691.592077896</c:v>
                </c:pt>
                <c:pt idx="152">
                  <c:v>56685090.155989558</c:v>
                </c:pt>
                <c:pt idx="153">
                  <c:v>57991724.784747705</c:v>
                </c:pt>
                <c:pt idx="154">
                  <c:v>60378930.182902001</c:v>
                </c:pt>
                <c:pt idx="155">
                  <c:v>62243538.846396722</c:v>
                </c:pt>
                <c:pt idx="156">
                  <c:v>59230149.188558705</c:v>
                </c:pt>
                <c:pt idx="157">
                  <c:v>60753041.736662515</c:v>
                </c:pt>
                <c:pt idx="158">
                  <c:v>61514441.63397254</c:v>
                </c:pt>
                <c:pt idx="159">
                  <c:v>61399375.738062263</c:v>
                </c:pt>
                <c:pt idx="160">
                  <c:v>61780370.416719921</c:v>
                </c:pt>
                <c:pt idx="161">
                  <c:v>62104650.612045862</c:v>
                </c:pt>
                <c:pt idx="162">
                  <c:v>62161845.135105759</c:v>
                </c:pt>
                <c:pt idx="163">
                  <c:v>63604338.126701228</c:v>
                </c:pt>
                <c:pt idx="164">
                  <c:v>64812725.34138304</c:v>
                </c:pt>
                <c:pt idx="165">
                  <c:v>66430706.421389021</c:v>
                </c:pt>
                <c:pt idx="166">
                  <c:v>70437635.70301643</c:v>
                </c:pt>
                <c:pt idx="167">
                  <c:v>69957177.306096956</c:v>
                </c:pt>
                <c:pt idx="168">
                  <c:v>67864731.243233457</c:v>
                </c:pt>
                <c:pt idx="169">
                  <c:v>70519379.705754429</c:v>
                </c:pt>
                <c:pt idx="170">
                  <c:v>69809678.806374773</c:v>
                </c:pt>
                <c:pt idx="171">
                  <c:v>70548146.821682781</c:v>
                </c:pt>
                <c:pt idx="172">
                  <c:v>72492635.823937446</c:v>
                </c:pt>
                <c:pt idx="173">
                  <c:v>70363102.878771827</c:v>
                </c:pt>
                <c:pt idx="174">
                  <c:v>71386946.999836162</c:v>
                </c:pt>
                <c:pt idx="175">
                  <c:v>67292415.480774492</c:v>
                </c:pt>
                <c:pt idx="176">
                  <c:v>65306374.362454176</c:v>
                </c:pt>
                <c:pt idx="177">
                  <c:v>68182918.485205278</c:v>
                </c:pt>
                <c:pt idx="178">
                  <c:v>68530984.647763327</c:v>
                </c:pt>
                <c:pt idx="179">
                  <c:v>66371379.260168813</c:v>
                </c:pt>
                <c:pt idx="180">
                  <c:v>64857521.484977879</c:v>
                </c:pt>
                <c:pt idx="181">
                  <c:v>60653834.843440033</c:v>
                </c:pt>
                <c:pt idx="182">
                  <c:v>63485147.700393766</c:v>
                </c:pt>
                <c:pt idx="183">
                  <c:v>60642025.098727949</c:v>
                </c:pt>
                <c:pt idx="184">
                  <c:v>62554591.50041993</c:v>
                </c:pt>
                <c:pt idx="185">
                  <c:v>58845890.514862306</c:v>
                </c:pt>
                <c:pt idx="186">
                  <c:v>59443286.866781287</c:v>
                </c:pt>
                <c:pt idx="187">
                  <c:v>60010638.076595075</c:v>
                </c:pt>
                <c:pt idx="188">
                  <c:v>58953051.912229449</c:v>
                </c:pt>
                <c:pt idx="189">
                  <c:v>59421029.690978758</c:v>
                </c:pt>
                <c:pt idx="190">
                  <c:v>63654332.713109419</c:v>
                </c:pt>
                <c:pt idx="191">
                  <c:v>65371335.923863001</c:v>
                </c:pt>
                <c:pt idx="192">
                  <c:v>64108233.502058044</c:v>
                </c:pt>
                <c:pt idx="193">
                  <c:v>64956150.056447759</c:v>
                </c:pt>
                <c:pt idx="194">
                  <c:v>64429932.216079056</c:v>
                </c:pt>
                <c:pt idx="195">
                  <c:v>65198080.235004149</c:v>
                </c:pt>
                <c:pt idx="196">
                  <c:v>65786661.274913967</c:v>
                </c:pt>
                <c:pt idx="197">
                  <c:v>66673533.793188006</c:v>
                </c:pt>
                <c:pt idx="198">
                  <c:v>66703335.100804791</c:v>
                </c:pt>
                <c:pt idx="199">
                  <c:v>66801301.461123966</c:v>
                </c:pt>
                <c:pt idx="200">
                  <c:v>68491126.349145949</c:v>
                </c:pt>
                <c:pt idx="201">
                  <c:v>69586519.033397034</c:v>
                </c:pt>
                <c:pt idx="202">
                  <c:v>69778414.827715471</c:v>
                </c:pt>
                <c:pt idx="203">
                  <c:v>70367358.67962499</c:v>
                </c:pt>
                <c:pt idx="204">
                  <c:v>70318455.782629237</c:v>
                </c:pt>
                <c:pt idx="205">
                  <c:v>66773724.588605717</c:v>
                </c:pt>
                <c:pt idx="206">
                  <c:v>65978915.908175044</c:v>
                </c:pt>
                <c:pt idx="207">
                  <c:v>67484852.817165241</c:v>
                </c:pt>
                <c:pt idx="208">
                  <c:v>66779711.868608512</c:v>
                </c:pt>
                <c:pt idx="209">
                  <c:v>67393994.906967908</c:v>
                </c:pt>
                <c:pt idx="210">
                  <c:v>68905958.416954562</c:v>
                </c:pt>
                <c:pt idx="211">
                  <c:v>68508444.762365654</c:v>
                </c:pt>
                <c:pt idx="212">
                  <c:v>69814783.591709211</c:v>
                </c:pt>
                <c:pt idx="213">
                  <c:v>66175663.662529223</c:v>
                </c:pt>
                <c:pt idx="214">
                  <c:v>66891910.029278435</c:v>
                </c:pt>
                <c:pt idx="215">
                  <c:v>62784357.168798544</c:v>
                </c:pt>
                <c:pt idx="216">
                  <c:v>65136730.763389662</c:v>
                </c:pt>
                <c:pt idx="217">
                  <c:v>67146610.084434792</c:v>
                </c:pt>
                <c:pt idx="218">
                  <c:v>67486400.563385621</c:v>
                </c:pt>
                <c:pt idx="219">
                  <c:v>68696143.955903068</c:v>
                </c:pt>
                <c:pt idx="220">
                  <c:v>65053862.105549686</c:v>
                </c:pt>
                <c:pt idx="221">
                  <c:v>67481733.26616016</c:v>
                </c:pt>
                <c:pt idx="222">
                  <c:v>67836447.900768459</c:v>
                </c:pt>
                <c:pt idx="223">
                  <c:v>66010418.756012894</c:v>
                </c:pt>
                <c:pt idx="224">
                  <c:v>67290233.931346938</c:v>
                </c:pt>
                <c:pt idx="225">
                  <c:v>68218221.396266252</c:v>
                </c:pt>
                <c:pt idx="226">
                  <c:v>69555711.953197181</c:v>
                </c:pt>
                <c:pt idx="227">
                  <c:v>70214631.643505931</c:v>
                </c:pt>
                <c:pt idx="228">
                  <c:v>69934834.816317692</c:v>
                </c:pt>
                <c:pt idx="229">
                  <c:v>66966899.868516669</c:v>
                </c:pt>
                <c:pt idx="230">
                  <c:v>61207943.47846888</c:v>
                </c:pt>
                <c:pt idx="231">
                  <c:v>64684775.045496985</c:v>
                </c:pt>
                <c:pt idx="232">
                  <c:v>66423596.588926673</c:v>
                </c:pt>
                <c:pt idx="233">
                  <c:v>67688570.236161456</c:v>
                </c:pt>
                <c:pt idx="234">
                  <c:v>69037828.677172631</c:v>
                </c:pt>
                <c:pt idx="235">
                  <c:v>70917592.328979835</c:v>
                </c:pt>
                <c:pt idx="236">
                  <c:v>69170626.971084848</c:v>
                </c:pt>
                <c:pt idx="237">
                  <c:v>67645895.853625745</c:v>
                </c:pt>
                <c:pt idx="238">
                  <c:v>71986506.246428117</c:v>
                </c:pt>
                <c:pt idx="239">
                  <c:v>73222112.996353194</c:v>
                </c:pt>
                <c:pt idx="240">
                  <c:v>73556058.561758488</c:v>
                </c:pt>
                <c:pt idx="241">
                  <c:v>74925261.482951105</c:v>
                </c:pt>
                <c:pt idx="242">
                  <c:v>77933015.271472871</c:v>
                </c:pt>
                <c:pt idx="243">
                  <c:v>78910368.538005084</c:v>
                </c:pt>
                <c:pt idx="244">
                  <c:v>79913129.428506255</c:v>
                </c:pt>
                <c:pt idx="245">
                  <c:v>81041388.917839885</c:v>
                </c:pt>
                <c:pt idx="246">
                  <c:v>80640083.293733656</c:v>
                </c:pt>
                <c:pt idx="247">
                  <c:v>81531586.682296962</c:v>
                </c:pt>
                <c:pt idx="248">
                  <c:v>79839773.090263829</c:v>
                </c:pt>
                <c:pt idx="249">
                  <c:v>83598256.146529019</c:v>
                </c:pt>
                <c:pt idx="250">
                  <c:v>81652253.673976004</c:v>
                </c:pt>
                <c:pt idx="251">
                  <c:v>84476405.052858636</c:v>
                </c:pt>
                <c:pt idx="252">
                  <c:v>81358660.120110646</c:v>
                </c:pt>
                <c:pt idx="253">
                  <c:v>79560433.086972162</c:v>
                </c:pt>
                <c:pt idx="254">
                  <c:v>83629303.042017117</c:v>
                </c:pt>
                <c:pt idx="255">
                  <c:v>83046015.123033777</c:v>
                </c:pt>
                <c:pt idx="256">
                  <c:v>82300141.563320294</c:v>
                </c:pt>
                <c:pt idx="257">
                  <c:v>81575026.122316748</c:v>
                </c:pt>
                <c:pt idx="258">
                  <c:v>83508939.2355555</c:v>
                </c:pt>
                <c:pt idx="259">
                  <c:v>83620865.156417131</c:v>
                </c:pt>
                <c:pt idx="260">
                  <c:v>80516622.21604681</c:v>
                </c:pt>
                <c:pt idx="261">
                  <c:v>84740676.809514552</c:v>
                </c:pt>
                <c:pt idx="262">
                  <c:v>83374517.209577218</c:v>
                </c:pt>
                <c:pt idx="263">
                  <c:v>77666524.437524945</c:v>
                </c:pt>
                <c:pt idx="264">
                  <c:v>80898041.263160914</c:v>
                </c:pt>
                <c:pt idx="265">
                  <c:v>81890890.175228536</c:v>
                </c:pt>
                <c:pt idx="266">
                  <c:v>82161710.247612178</c:v>
                </c:pt>
                <c:pt idx="267">
                  <c:v>84933273.997834697</c:v>
                </c:pt>
                <c:pt idx="268">
                  <c:v>85357273.287270486</c:v>
                </c:pt>
                <c:pt idx="269">
                  <c:v>90791024.223353416</c:v>
                </c:pt>
                <c:pt idx="270">
                  <c:v>91269078.129621387</c:v>
                </c:pt>
                <c:pt idx="271">
                  <c:v>91229719.403639913</c:v>
                </c:pt>
                <c:pt idx="272">
                  <c:v>90137807.637941539</c:v>
                </c:pt>
                <c:pt idx="273">
                  <c:v>89424234.830377787</c:v>
                </c:pt>
                <c:pt idx="274">
                  <c:v>93428737.247538492</c:v>
                </c:pt>
                <c:pt idx="275">
                  <c:v>92732888.609607518</c:v>
                </c:pt>
                <c:pt idx="276">
                  <c:v>95986768.924113706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A4-4A27-B634-4542D90B67C7}"/>
            </c:ext>
          </c:extLst>
        </c:ser>
        <c:ser>
          <c:idx val="1"/>
          <c:order val="3"/>
          <c:tx>
            <c:strRef>
              <c:f>'資産G (2001～)'!$J$2</c:f>
              <c:strCache>
                <c:ptCount val="1"/>
                <c:pt idx="0">
                  <c:v>株式25債券75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'資産G (2001～)'!$J$3:$J$279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58991403.715907186</c:v>
                </c:pt>
                <c:pt idx="2">
                  <c:v>61260097.564309567</c:v>
                </c:pt>
                <c:pt idx="3">
                  <c:v>60788482.172535785</c:v>
                </c:pt>
                <c:pt idx="4">
                  <c:v>58403833.901365213</c:v>
                </c:pt>
                <c:pt idx="5">
                  <c:v>60003266.9826978</c:v>
                </c:pt>
                <c:pt idx="6">
                  <c:v>60789260.224817671</c:v>
                </c:pt>
                <c:pt idx="7">
                  <c:v>58201368.095247649</c:v>
                </c:pt>
                <c:pt idx="8">
                  <c:v>57361419.57632336</c:v>
                </c:pt>
                <c:pt idx="9">
                  <c:v>59287447.238219954</c:v>
                </c:pt>
                <c:pt idx="10">
                  <c:v>59959677.338060871</c:v>
                </c:pt>
                <c:pt idx="11">
                  <c:v>62905559.600065216</c:v>
                </c:pt>
                <c:pt idx="12">
                  <c:v>63283565.635815009</c:v>
                </c:pt>
                <c:pt idx="13">
                  <c:v>62626551.011714704</c:v>
                </c:pt>
                <c:pt idx="14">
                  <c:v>62581796.833877161</c:v>
                </c:pt>
                <c:pt idx="15">
                  <c:v>61262241.182253368</c:v>
                </c:pt>
                <c:pt idx="16">
                  <c:v>59965453.024261318</c:v>
                </c:pt>
                <c:pt idx="17">
                  <c:v>58204787.340604573</c:v>
                </c:pt>
                <c:pt idx="18">
                  <c:v>57257881.924229197</c:v>
                </c:pt>
                <c:pt idx="19">
                  <c:v>57141312.571798079</c:v>
                </c:pt>
                <c:pt idx="20">
                  <c:v>57405862.651212923</c:v>
                </c:pt>
                <c:pt idx="21">
                  <c:v>58524162.759476751</c:v>
                </c:pt>
                <c:pt idx="22">
                  <c:v>59233531.77701024</c:v>
                </c:pt>
                <c:pt idx="23">
                  <c:v>58197758.543897904</c:v>
                </c:pt>
                <c:pt idx="24">
                  <c:v>58731528.894357868</c:v>
                </c:pt>
                <c:pt idx="25">
                  <c:v>57964196.724927761</c:v>
                </c:pt>
                <c:pt idx="26">
                  <c:v>57767888.309771642</c:v>
                </c:pt>
                <c:pt idx="27">
                  <c:v>59858613.822416894</c:v>
                </c:pt>
                <c:pt idx="28">
                  <c:v>62344703.034920588</c:v>
                </c:pt>
                <c:pt idx="29">
                  <c:v>62155363.763903931</c:v>
                </c:pt>
                <c:pt idx="30">
                  <c:v>61381870.089929216</c:v>
                </c:pt>
                <c:pt idx="31">
                  <c:v>59544089.975993216</c:v>
                </c:pt>
                <c:pt idx="32">
                  <c:v>58725167.539625019</c:v>
                </c:pt>
                <c:pt idx="33">
                  <c:v>58355941.497861184</c:v>
                </c:pt>
                <c:pt idx="34">
                  <c:v>58767473.643003084</c:v>
                </c:pt>
                <c:pt idx="35">
                  <c:v>59733944.359482497</c:v>
                </c:pt>
                <c:pt idx="36">
                  <c:v>58982095.196525164</c:v>
                </c:pt>
                <c:pt idx="37">
                  <c:v>61206932.828404211</c:v>
                </c:pt>
                <c:pt idx="38">
                  <c:v>58655458.724275179</c:v>
                </c:pt>
                <c:pt idx="39">
                  <c:v>59884579.019558646</c:v>
                </c:pt>
                <c:pt idx="40">
                  <c:v>59545010.707736857</c:v>
                </c:pt>
                <c:pt idx="41">
                  <c:v>59431895.018593244</c:v>
                </c:pt>
                <c:pt idx="42">
                  <c:v>60143056.783224784</c:v>
                </c:pt>
                <c:pt idx="43">
                  <c:v>59753178.693697445</c:v>
                </c:pt>
                <c:pt idx="44">
                  <c:v>60890302.361307018</c:v>
                </c:pt>
                <c:pt idx="45">
                  <c:v>59757687.676222801</c:v>
                </c:pt>
                <c:pt idx="46">
                  <c:v>59884057.33512453</c:v>
                </c:pt>
                <c:pt idx="47">
                  <c:v>60694474.675186872</c:v>
                </c:pt>
                <c:pt idx="48">
                  <c:v>60398796.270582229</c:v>
                </c:pt>
                <c:pt idx="49">
                  <c:v>61350073.28772258</c:v>
                </c:pt>
                <c:pt idx="50">
                  <c:v>61725160.173038952</c:v>
                </c:pt>
                <c:pt idx="51">
                  <c:v>60387291.823060624</c:v>
                </c:pt>
                <c:pt idx="52">
                  <c:v>62089379.06334056</c:v>
                </c:pt>
                <c:pt idx="53">
                  <c:v>63148923.35481102</c:v>
                </c:pt>
                <c:pt idx="54">
                  <c:v>64151124.779679693</c:v>
                </c:pt>
                <c:pt idx="55">
                  <c:v>63756224.946609326</c:v>
                </c:pt>
                <c:pt idx="56">
                  <c:v>64932524.304607876</c:v>
                </c:pt>
                <c:pt idx="57">
                  <c:v>65196308.449602418</c:v>
                </c:pt>
                <c:pt idx="58">
                  <c:v>67175663.461003006</c:v>
                </c:pt>
                <c:pt idx="59">
                  <c:v>66838300.970312394</c:v>
                </c:pt>
                <c:pt idx="60">
                  <c:v>67685270.691307575</c:v>
                </c:pt>
                <c:pt idx="61">
                  <c:v>66435386.026554756</c:v>
                </c:pt>
                <c:pt idx="62">
                  <c:v>67192350.777128592</c:v>
                </c:pt>
                <c:pt idx="63">
                  <c:v>66277561.301317476</c:v>
                </c:pt>
                <c:pt idx="64">
                  <c:v>65345637.915907234</c:v>
                </c:pt>
                <c:pt idx="65">
                  <c:v>65823012.47484263</c:v>
                </c:pt>
                <c:pt idx="66">
                  <c:v>66376196.590951726</c:v>
                </c:pt>
                <c:pt idx="67">
                  <c:v>68759763.619005039</c:v>
                </c:pt>
                <c:pt idx="68">
                  <c:v>69243259.84113276</c:v>
                </c:pt>
                <c:pt idx="69">
                  <c:v>69464574.600506216</c:v>
                </c:pt>
                <c:pt idx="70">
                  <c:v>70320625.46012558</c:v>
                </c:pt>
                <c:pt idx="71">
                  <c:v>71777257.378746256</c:v>
                </c:pt>
                <c:pt idx="72">
                  <c:v>72220801.22337234</c:v>
                </c:pt>
                <c:pt idx="73">
                  <c:v>71700764.504721999</c:v>
                </c:pt>
                <c:pt idx="74">
                  <c:v>71592747.632925183</c:v>
                </c:pt>
                <c:pt idx="75">
                  <c:v>73845185.650960132</c:v>
                </c:pt>
                <c:pt idx="76">
                  <c:v>74738595.242429391</c:v>
                </c:pt>
                <c:pt idx="77">
                  <c:v>75122363.027596056</c:v>
                </c:pt>
                <c:pt idx="78">
                  <c:v>72847847.462341443</c:v>
                </c:pt>
                <c:pt idx="79">
                  <c:v>71639803.326038375</c:v>
                </c:pt>
                <c:pt idx="80">
                  <c:v>73007083.86877875</c:v>
                </c:pt>
                <c:pt idx="81">
                  <c:v>74733405.554693744</c:v>
                </c:pt>
                <c:pt idx="82">
                  <c:v>72105970.948870286</c:v>
                </c:pt>
                <c:pt idx="83">
                  <c:v>71659512.08550562</c:v>
                </c:pt>
                <c:pt idx="84">
                  <c:v>68271612.940453276</c:v>
                </c:pt>
                <c:pt idx="85">
                  <c:v>67363955.214721605</c:v>
                </c:pt>
                <c:pt idx="86">
                  <c:v>65305169.466820329</c:v>
                </c:pt>
                <c:pt idx="87">
                  <c:v>67780823.780536309</c:v>
                </c:pt>
                <c:pt idx="88">
                  <c:v>68328167.1110131</c:v>
                </c:pt>
                <c:pt idx="89">
                  <c:v>67150150.009622797</c:v>
                </c:pt>
                <c:pt idx="90">
                  <c:v>67671342.154412791</c:v>
                </c:pt>
                <c:pt idx="91">
                  <c:v>66878800.567888469</c:v>
                </c:pt>
                <c:pt idx="92">
                  <c:v>61791259.919766426</c:v>
                </c:pt>
                <c:pt idx="93">
                  <c:v>52758641.465694599</c:v>
                </c:pt>
                <c:pt idx="94">
                  <c:v>51245752.101446517</c:v>
                </c:pt>
                <c:pt idx="95">
                  <c:v>51133359.265211798</c:v>
                </c:pt>
                <c:pt idx="96">
                  <c:v>48257287.819893785</c:v>
                </c:pt>
                <c:pt idx="97">
                  <c:v>49963182.271863997</c:v>
                </c:pt>
                <c:pt idx="98">
                  <c:v>52357348.073186956</c:v>
                </c:pt>
                <c:pt idx="99">
                  <c:v>53902908.927049115</c:v>
                </c:pt>
                <c:pt idx="100">
                  <c:v>54639922.151200257</c:v>
                </c:pt>
                <c:pt idx="101">
                  <c:v>55118763.502426259</c:v>
                </c:pt>
                <c:pt idx="102">
                  <c:v>56070972.973718181</c:v>
                </c:pt>
                <c:pt idx="103">
                  <c:v>56118120.63624566</c:v>
                </c:pt>
                <c:pt idx="104">
                  <c:v>55444725.398277126</c:v>
                </c:pt>
                <c:pt idx="105">
                  <c:v>55432728.478166528</c:v>
                </c:pt>
                <c:pt idx="106">
                  <c:v>54498903.619352251</c:v>
                </c:pt>
                <c:pt idx="107">
                  <c:v>57092143.298817851</c:v>
                </c:pt>
                <c:pt idx="108">
                  <c:v>54863019.7983559</c:v>
                </c:pt>
                <c:pt idx="109">
                  <c:v>53995360.329304852</c:v>
                </c:pt>
                <c:pt idx="110">
                  <c:v>57188965.371641636</c:v>
                </c:pt>
                <c:pt idx="111">
                  <c:v>57247405.78630437</c:v>
                </c:pt>
                <c:pt idx="112">
                  <c:v>53513831.218103424</c:v>
                </c:pt>
                <c:pt idx="113">
                  <c:v>51848630.783886202</c:v>
                </c:pt>
                <c:pt idx="114">
                  <c:v>52838964.609672956</c:v>
                </c:pt>
                <c:pt idx="115">
                  <c:v>51326155.669895314</c:v>
                </c:pt>
                <c:pt idx="116">
                  <c:v>52816426.541554056</c:v>
                </c:pt>
                <c:pt idx="117">
                  <c:v>51609753.459158748</c:v>
                </c:pt>
                <c:pt idx="118">
                  <c:v>51700638.301416837</c:v>
                </c:pt>
                <c:pt idx="119">
                  <c:v>51356833.901980579</c:v>
                </c:pt>
                <c:pt idx="120">
                  <c:v>52009253.503869027</c:v>
                </c:pt>
                <c:pt idx="121">
                  <c:v>52230194.384211287</c:v>
                </c:pt>
                <c:pt idx="122">
                  <c:v>53085385.712636955</c:v>
                </c:pt>
                <c:pt idx="123">
                  <c:v>53389782.599698767</c:v>
                </c:pt>
                <c:pt idx="124">
                  <c:v>53086249.742697448</c:v>
                </c:pt>
                <c:pt idx="125">
                  <c:v>52064057.375765115</c:v>
                </c:pt>
                <c:pt idx="126">
                  <c:v>49983524.860308386</c:v>
                </c:pt>
                <c:pt idx="127">
                  <c:v>49262134.761614539</c:v>
                </c:pt>
                <c:pt idx="128">
                  <c:v>47328002.028232999</c:v>
                </c:pt>
                <c:pt idx="129">
                  <c:v>49610031.533823192</c:v>
                </c:pt>
                <c:pt idx="130">
                  <c:v>47960639.58560317</c:v>
                </c:pt>
                <c:pt idx="131">
                  <c:v>47634866.667892739</c:v>
                </c:pt>
                <c:pt idx="132">
                  <c:v>48251950.806295909</c:v>
                </c:pt>
                <c:pt idx="133">
                  <c:v>51864641.873921268</c:v>
                </c:pt>
                <c:pt idx="134">
                  <c:v>52475699.445641167</c:v>
                </c:pt>
                <c:pt idx="135">
                  <c:v>50679120.724632725</c:v>
                </c:pt>
                <c:pt idx="136">
                  <c:v>48083162.138720259</c:v>
                </c:pt>
                <c:pt idx="137">
                  <c:v>49540021.105720297</c:v>
                </c:pt>
                <c:pt idx="138">
                  <c:v>48900476.285279989</c:v>
                </c:pt>
                <c:pt idx="139">
                  <c:v>49453845.321941361</c:v>
                </c:pt>
                <c:pt idx="140">
                  <c:v>49798914.61387264</c:v>
                </c:pt>
                <c:pt idx="141">
                  <c:v>50652471.694521472</c:v>
                </c:pt>
                <c:pt idx="142">
                  <c:v>52330239.022268586</c:v>
                </c:pt>
                <c:pt idx="143">
                  <c:v>55035470.305829577</c:v>
                </c:pt>
                <c:pt idx="144">
                  <c:v>58272446.28532014</c:v>
                </c:pt>
                <c:pt idx="145">
                  <c:v>58174277.241831742</c:v>
                </c:pt>
                <c:pt idx="146">
                  <c:v>59182968.838738158</c:v>
                </c:pt>
                <c:pt idx="147">
                  <c:v>62091618.920565531</c:v>
                </c:pt>
                <c:pt idx="148">
                  <c:v>62377642.146108098</c:v>
                </c:pt>
                <c:pt idx="149">
                  <c:v>60356038.069266766</c:v>
                </c:pt>
                <c:pt idx="150">
                  <c:v>60668037.68724031</c:v>
                </c:pt>
                <c:pt idx="151">
                  <c:v>60097449.495029956</c:v>
                </c:pt>
                <c:pt idx="152">
                  <c:v>61644346.880256243</c:v>
                </c:pt>
                <c:pt idx="153">
                  <c:v>62610827.003691107</c:v>
                </c:pt>
                <c:pt idx="154">
                  <c:v>64832844.651306197</c:v>
                </c:pt>
                <c:pt idx="155">
                  <c:v>66456799.717552118</c:v>
                </c:pt>
                <c:pt idx="156">
                  <c:v>64063507.97253859</c:v>
                </c:pt>
                <c:pt idx="157">
                  <c:v>65171077.918162636</c:v>
                </c:pt>
                <c:pt idx="158">
                  <c:v>65908939.449271671</c:v>
                </c:pt>
                <c:pt idx="159">
                  <c:v>65820569.170053884</c:v>
                </c:pt>
                <c:pt idx="160">
                  <c:v>65977682.382529326</c:v>
                </c:pt>
                <c:pt idx="161">
                  <c:v>66140933.197147094</c:v>
                </c:pt>
                <c:pt idx="162">
                  <c:v>66262044.69585222</c:v>
                </c:pt>
                <c:pt idx="163">
                  <c:v>67527620.458150506</c:v>
                </c:pt>
                <c:pt idx="164">
                  <c:v>68896581.055281267</c:v>
                </c:pt>
                <c:pt idx="165">
                  <c:v>70503193.77482827</c:v>
                </c:pt>
                <c:pt idx="166">
                  <c:v>74380781.779867411</c:v>
                </c:pt>
                <c:pt idx="167">
                  <c:v>74109431.887646452</c:v>
                </c:pt>
                <c:pt idx="168">
                  <c:v>72156163.31479077</c:v>
                </c:pt>
                <c:pt idx="169">
                  <c:v>73812440.218959257</c:v>
                </c:pt>
                <c:pt idx="170">
                  <c:v>73176344.617473006</c:v>
                </c:pt>
                <c:pt idx="171">
                  <c:v>73617054.534466729</c:v>
                </c:pt>
                <c:pt idx="172">
                  <c:v>75322820.753728077</c:v>
                </c:pt>
                <c:pt idx="173">
                  <c:v>73465708.942113772</c:v>
                </c:pt>
                <c:pt idx="174">
                  <c:v>74417433.101832867</c:v>
                </c:pt>
                <c:pt idx="175">
                  <c:v>71418647.608484194</c:v>
                </c:pt>
                <c:pt idx="176">
                  <c:v>70044838.246589139</c:v>
                </c:pt>
                <c:pt idx="177">
                  <c:v>71793995.687233835</c:v>
                </c:pt>
                <c:pt idx="178">
                  <c:v>72010698.844892561</c:v>
                </c:pt>
                <c:pt idx="179">
                  <c:v>70155142.754982859</c:v>
                </c:pt>
                <c:pt idx="180">
                  <c:v>69779326.682943791</c:v>
                </c:pt>
                <c:pt idx="181">
                  <c:v>65735874.269443877</c:v>
                </c:pt>
                <c:pt idx="182">
                  <c:v>68036786.251012892</c:v>
                </c:pt>
                <c:pt idx="183">
                  <c:v>64971335.496474884</c:v>
                </c:pt>
                <c:pt idx="184">
                  <c:v>66772459.970656015</c:v>
                </c:pt>
                <c:pt idx="185">
                  <c:v>63368156.943059549</c:v>
                </c:pt>
                <c:pt idx="186">
                  <c:v>63465219.423721194</c:v>
                </c:pt>
                <c:pt idx="187">
                  <c:v>63944497.555894546</c:v>
                </c:pt>
                <c:pt idx="188">
                  <c:v>62813986.873659715</c:v>
                </c:pt>
                <c:pt idx="189">
                  <c:v>63146832.113756441</c:v>
                </c:pt>
                <c:pt idx="190">
                  <c:v>66833823.32701923</c:v>
                </c:pt>
                <c:pt idx="191">
                  <c:v>68192474.498395398</c:v>
                </c:pt>
                <c:pt idx="192">
                  <c:v>66615803.185397163</c:v>
                </c:pt>
                <c:pt idx="193">
                  <c:v>67108976.09101513</c:v>
                </c:pt>
                <c:pt idx="194">
                  <c:v>66383342.949842311</c:v>
                </c:pt>
                <c:pt idx="195">
                  <c:v>67101634.737440929</c:v>
                </c:pt>
                <c:pt idx="196">
                  <c:v>67588518.620657519</c:v>
                </c:pt>
                <c:pt idx="197">
                  <c:v>68405263.225874066</c:v>
                </c:pt>
                <c:pt idx="198">
                  <c:v>68247912.341127872</c:v>
                </c:pt>
                <c:pt idx="199">
                  <c:v>68447959.292082861</c:v>
                </c:pt>
                <c:pt idx="200">
                  <c:v>69681995.330172569</c:v>
                </c:pt>
                <c:pt idx="201">
                  <c:v>70363624.83600311</c:v>
                </c:pt>
                <c:pt idx="202">
                  <c:v>70408398.013420805</c:v>
                </c:pt>
                <c:pt idx="203">
                  <c:v>70775229.603242144</c:v>
                </c:pt>
                <c:pt idx="204">
                  <c:v>69960788.830428734</c:v>
                </c:pt>
                <c:pt idx="205">
                  <c:v>66992762.899241462</c:v>
                </c:pt>
                <c:pt idx="206">
                  <c:v>66720478.686990649</c:v>
                </c:pt>
                <c:pt idx="207">
                  <c:v>67797063.766498625</c:v>
                </c:pt>
                <c:pt idx="208">
                  <c:v>66925991.454312041</c:v>
                </c:pt>
                <c:pt idx="209">
                  <c:v>67551883.648374408</c:v>
                </c:pt>
                <c:pt idx="210">
                  <c:v>68518955.543606818</c:v>
                </c:pt>
                <c:pt idx="211">
                  <c:v>67999137.89911826</c:v>
                </c:pt>
                <c:pt idx="212">
                  <c:v>69061580.682865545</c:v>
                </c:pt>
                <c:pt idx="213">
                  <c:v>66549317.122868218</c:v>
                </c:pt>
                <c:pt idx="214">
                  <c:v>67070492.41947253</c:v>
                </c:pt>
                <c:pt idx="215">
                  <c:v>64414130.471161895</c:v>
                </c:pt>
                <c:pt idx="216">
                  <c:v>65807767.703294545</c:v>
                </c:pt>
                <c:pt idx="217">
                  <c:v>67285828.742195323</c:v>
                </c:pt>
                <c:pt idx="218">
                  <c:v>67615225.864252746</c:v>
                </c:pt>
                <c:pt idx="219">
                  <c:v>68194632.009054646</c:v>
                </c:pt>
                <c:pt idx="220">
                  <c:v>65770773.990892701</c:v>
                </c:pt>
                <c:pt idx="221">
                  <c:v>67510552.706967145</c:v>
                </c:pt>
                <c:pt idx="222">
                  <c:v>67762231.611173689</c:v>
                </c:pt>
                <c:pt idx="223">
                  <c:v>66660022.767344192</c:v>
                </c:pt>
                <c:pt idx="224">
                  <c:v>67417746.166412517</c:v>
                </c:pt>
                <c:pt idx="225">
                  <c:v>67994664.62573494</c:v>
                </c:pt>
                <c:pt idx="226">
                  <c:v>68768279.529706329</c:v>
                </c:pt>
                <c:pt idx="227">
                  <c:v>68909392.869445249</c:v>
                </c:pt>
                <c:pt idx="228">
                  <c:v>69036056.712250665</c:v>
                </c:pt>
                <c:pt idx="229">
                  <c:v>67602952.216252819</c:v>
                </c:pt>
                <c:pt idx="230">
                  <c:v>63674539.688084453</c:v>
                </c:pt>
                <c:pt idx="231">
                  <c:v>65903245.419662245</c:v>
                </c:pt>
                <c:pt idx="232">
                  <c:v>67020685.664757699</c:v>
                </c:pt>
                <c:pt idx="233">
                  <c:v>67904517.048981473</c:v>
                </c:pt>
                <c:pt idx="234">
                  <c:v>68902484.46575205</c:v>
                </c:pt>
                <c:pt idx="235">
                  <c:v>69690987.893853754</c:v>
                </c:pt>
                <c:pt idx="236">
                  <c:v>68461455.153915226</c:v>
                </c:pt>
                <c:pt idx="237">
                  <c:v>67374965.52361697</c:v>
                </c:pt>
                <c:pt idx="238">
                  <c:v>69927710.72842668</c:v>
                </c:pt>
                <c:pt idx="239">
                  <c:v>70544893.711823538</c:v>
                </c:pt>
                <c:pt idx="240">
                  <c:v>70778517.776430219</c:v>
                </c:pt>
                <c:pt idx="241">
                  <c:v>71355781.361168951</c:v>
                </c:pt>
                <c:pt idx="242">
                  <c:v>73349569.254485309</c:v>
                </c:pt>
                <c:pt idx="243">
                  <c:v>73687635.586535111</c:v>
                </c:pt>
                <c:pt idx="244">
                  <c:v>74486676.704525411</c:v>
                </c:pt>
                <c:pt idx="245">
                  <c:v>75103105.021245822</c:v>
                </c:pt>
                <c:pt idx="246">
                  <c:v>74830268.251649067</c:v>
                </c:pt>
                <c:pt idx="247">
                  <c:v>75089722.221944094</c:v>
                </c:pt>
                <c:pt idx="248">
                  <c:v>73954400.847044766</c:v>
                </c:pt>
                <c:pt idx="249">
                  <c:v>76403803.486442551</c:v>
                </c:pt>
                <c:pt idx="250">
                  <c:v>75003086.711103797</c:v>
                </c:pt>
                <c:pt idx="251">
                  <c:v>76785490.307211429</c:v>
                </c:pt>
                <c:pt idx="252">
                  <c:v>74479268.309024975</c:v>
                </c:pt>
                <c:pt idx="253">
                  <c:v>73069841.520573914</c:v>
                </c:pt>
                <c:pt idx="254">
                  <c:v>75771701.289246514</c:v>
                </c:pt>
                <c:pt idx="255">
                  <c:v>75727439.697564065</c:v>
                </c:pt>
                <c:pt idx="256">
                  <c:v>75045681.620648697</c:v>
                </c:pt>
                <c:pt idx="257">
                  <c:v>75391613.567809761</c:v>
                </c:pt>
                <c:pt idx="258">
                  <c:v>76259144.235690355</c:v>
                </c:pt>
                <c:pt idx="259">
                  <c:v>76283696.70199351</c:v>
                </c:pt>
                <c:pt idx="260">
                  <c:v>74306979.688789859</c:v>
                </c:pt>
                <c:pt idx="261">
                  <c:v>76901731.982250392</c:v>
                </c:pt>
                <c:pt idx="262">
                  <c:v>75091216.758475497</c:v>
                </c:pt>
                <c:pt idx="263">
                  <c:v>70721501.895335093</c:v>
                </c:pt>
                <c:pt idx="264">
                  <c:v>72959848.721954286</c:v>
                </c:pt>
                <c:pt idx="265">
                  <c:v>73741464.346390456</c:v>
                </c:pt>
                <c:pt idx="266">
                  <c:v>73967110.99138087</c:v>
                </c:pt>
                <c:pt idx="267">
                  <c:v>76244457.777746677</c:v>
                </c:pt>
                <c:pt idx="268">
                  <c:v>76418451.695506349</c:v>
                </c:pt>
                <c:pt idx="269">
                  <c:v>80103306.922343448</c:v>
                </c:pt>
                <c:pt idx="270">
                  <c:v>79909531.126700073</c:v>
                </c:pt>
                <c:pt idx="271">
                  <c:v>80133471.924192682</c:v>
                </c:pt>
                <c:pt idx="272">
                  <c:v>79392498.5203522</c:v>
                </c:pt>
                <c:pt idx="273">
                  <c:v>79100407.726316646</c:v>
                </c:pt>
                <c:pt idx="274">
                  <c:v>81801405.763809726</c:v>
                </c:pt>
                <c:pt idx="275">
                  <c:v>81034521.837030664</c:v>
                </c:pt>
                <c:pt idx="276">
                  <c:v>83433578.047535151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A4-4A27-B634-4542D90B67C7}"/>
            </c:ext>
          </c:extLst>
        </c:ser>
        <c:ser>
          <c:idx val="3"/>
          <c:order val="4"/>
          <c:tx>
            <c:strRef>
              <c:f>'資産G (2001～)'!$K$2</c:f>
              <c:strCache>
                <c:ptCount val="1"/>
                <c:pt idx="0">
                  <c:v>債券100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'資産G (2001～)'!$A$3:$A$279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'資産G (2001～)'!$K$3:$K$279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60286883.947662704</c:v>
                </c:pt>
                <c:pt idx="2">
                  <c:v>63369073.686401471</c:v>
                </c:pt>
                <c:pt idx="3">
                  <c:v>61740376.926240101</c:v>
                </c:pt>
                <c:pt idx="4">
                  <c:v>59515421.755867518</c:v>
                </c:pt>
                <c:pt idx="5">
                  <c:v>61516090.048669122</c:v>
                </c:pt>
                <c:pt idx="6">
                  <c:v>62923793.537140653</c:v>
                </c:pt>
                <c:pt idx="7">
                  <c:v>61388940.397986762</c:v>
                </c:pt>
                <c:pt idx="8">
                  <c:v>62044159.37853048</c:v>
                </c:pt>
                <c:pt idx="9">
                  <c:v>63949714.112530224</c:v>
                </c:pt>
                <c:pt idx="10">
                  <c:v>63511658.678971224</c:v>
                </c:pt>
                <c:pt idx="11">
                  <c:v>66132052.74974446</c:v>
                </c:pt>
                <c:pt idx="12">
                  <c:v>66851162.888664506</c:v>
                </c:pt>
                <c:pt idx="13">
                  <c:v>66400874.091565631</c:v>
                </c:pt>
                <c:pt idx="14">
                  <c:v>65521174.039148994</c:v>
                </c:pt>
                <c:pt idx="15">
                  <c:v>65120921.971505836</c:v>
                </c:pt>
                <c:pt idx="16">
                  <c:v>64085046.719519928</c:v>
                </c:pt>
                <c:pt idx="17">
                  <c:v>63696795.331452794</c:v>
                </c:pt>
                <c:pt idx="18">
                  <c:v>64159807.610193789</c:v>
                </c:pt>
                <c:pt idx="19">
                  <c:v>64271311.693145409</c:v>
                </c:pt>
                <c:pt idx="20">
                  <c:v>66587354.579983979</c:v>
                </c:pt>
                <c:pt idx="21">
                  <c:v>66635313.786261886</c:v>
                </c:pt>
                <c:pt idx="22">
                  <c:v>66603124.811216041</c:v>
                </c:pt>
                <c:pt idx="23">
                  <c:v>66884830.391982928</c:v>
                </c:pt>
                <c:pt idx="24">
                  <c:v>68212208.004085973</c:v>
                </c:pt>
                <c:pt idx="25">
                  <c:v>67865336.762396142</c:v>
                </c:pt>
                <c:pt idx="26">
                  <c:v>67775409.341256723</c:v>
                </c:pt>
                <c:pt idx="27">
                  <c:v>68957861.667159677</c:v>
                </c:pt>
                <c:pt idx="28">
                  <c:v>71460899.746061355</c:v>
                </c:pt>
                <c:pt idx="29">
                  <c:v>70733732.296310827</c:v>
                </c:pt>
                <c:pt idx="30">
                  <c:v>68967303.134962246</c:v>
                </c:pt>
                <c:pt idx="31">
                  <c:v>66492026.743599564</c:v>
                </c:pt>
                <c:pt idx="32">
                  <c:v>66261371.971197471</c:v>
                </c:pt>
                <c:pt idx="33">
                  <c:v>64788197.592261501</c:v>
                </c:pt>
                <c:pt idx="34">
                  <c:v>65230662.774173081</c:v>
                </c:pt>
                <c:pt idx="35">
                  <c:v>65833660.094900839</c:v>
                </c:pt>
                <c:pt idx="36">
                  <c:v>64808176.90230637</c:v>
                </c:pt>
                <c:pt idx="37">
                  <c:v>67050197.862634838</c:v>
                </c:pt>
                <c:pt idx="38">
                  <c:v>64536737.129891269</c:v>
                </c:pt>
                <c:pt idx="39">
                  <c:v>65677160.100719348</c:v>
                </c:pt>
                <c:pt idx="40">
                  <c:v>65266288.705930285</c:v>
                </c:pt>
                <c:pt idx="41">
                  <c:v>64881194.327755511</c:v>
                </c:pt>
                <c:pt idx="42">
                  <c:v>66198796.565483421</c:v>
                </c:pt>
                <c:pt idx="43">
                  <c:v>66039692.860121734</c:v>
                </c:pt>
                <c:pt idx="44">
                  <c:v>67163001.182199851</c:v>
                </c:pt>
                <c:pt idx="45">
                  <c:v>65922457.515182272</c:v>
                </c:pt>
                <c:pt idx="46">
                  <c:v>65626730.50269711</c:v>
                </c:pt>
                <c:pt idx="47">
                  <c:v>66147706.65070536</c:v>
                </c:pt>
                <c:pt idx="48">
                  <c:v>66018932.460997455</c:v>
                </c:pt>
                <c:pt idx="49">
                  <c:v>66524391.422947973</c:v>
                </c:pt>
                <c:pt idx="50">
                  <c:v>67110614.467235684</c:v>
                </c:pt>
                <c:pt idx="51">
                  <c:v>66238109.009965897</c:v>
                </c:pt>
                <c:pt idx="52">
                  <c:v>67561079.439587325</c:v>
                </c:pt>
                <c:pt idx="53">
                  <c:v>68472700.760198101</c:v>
                </c:pt>
                <c:pt idx="54">
                  <c:v>68789198.935320899</c:v>
                </c:pt>
                <c:pt idx="55">
                  <c:v>68522108.668784559</c:v>
                </c:pt>
                <c:pt idx="56">
                  <c:v>68988027.31237641</c:v>
                </c:pt>
                <c:pt idx="57">
                  <c:v>69490417.452147335</c:v>
                </c:pt>
                <c:pt idx="58">
                  <c:v>70826412.152213782</c:v>
                </c:pt>
                <c:pt idx="59">
                  <c:v>70220328.167743638</c:v>
                </c:pt>
                <c:pt idx="60">
                  <c:v>70477437.042776585</c:v>
                </c:pt>
                <c:pt idx="61">
                  <c:v>69140983.530607536</c:v>
                </c:pt>
                <c:pt idx="62">
                  <c:v>69385693.918819264</c:v>
                </c:pt>
                <c:pt idx="63">
                  <c:v>68197881.178002581</c:v>
                </c:pt>
                <c:pt idx="64">
                  <c:v>68112853.358390108</c:v>
                </c:pt>
                <c:pt idx="65">
                  <c:v>68481687.951900616</c:v>
                </c:pt>
                <c:pt idx="66">
                  <c:v>69114885.722719997</c:v>
                </c:pt>
                <c:pt idx="67">
                  <c:v>71342102.040276513</c:v>
                </c:pt>
                <c:pt idx="68">
                  <c:v>71636083.004865706</c:v>
                </c:pt>
                <c:pt idx="69">
                  <c:v>71375041.66546841</c:v>
                </c:pt>
                <c:pt idx="70">
                  <c:v>72182184.402541801</c:v>
                </c:pt>
                <c:pt idx="71">
                  <c:v>73017888.408118352</c:v>
                </c:pt>
                <c:pt idx="72">
                  <c:v>73102476.307194769</c:v>
                </c:pt>
                <c:pt idx="73">
                  <c:v>73035525.944295615</c:v>
                </c:pt>
                <c:pt idx="74">
                  <c:v>72600231.225448444</c:v>
                </c:pt>
                <c:pt idx="75">
                  <c:v>74268224.181211904</c:v>
                </c:pt>
                <c:pt idx="76">
                  <c:v>74292380.368591711</c:v>
                </c:pt>
                <c:pt idx="77">
                  <c:v>74637956.590495467</c:v>
                </c:pt>
                <c:pt idx="78">
                  <c:v>73011083.48243162</c:v>
                </c:pt>
                <c:pt idx="79">
                  <c:v>72062438.527443826</c:v>
                </c:pt>
                <c:pt idx="80">
                  <c:v>72875104.827174038</c:v>
                </c:pt>
                <c:pt idx="81">
                  <c:v>74178251.780710325</c:v>
                </c:pt>
                <c:pt idx="82">
                  <c:v>72693877.69436051</c:v>
                </c:pt>
                <c:pt idx="83">
                  <c:v>72387782.903783962</c:v>
                </c:pt>
                <c:pt idx="84">
                  <c:v>70859767.484682038</c:v>
                </c:pt>
                <c:pt idx="85">
                  <c:v>70157132.115732595</c:v>
                </c:pt>
                <c:pt idx="86">
                  <c:v>68605433.593543097</c:v>
                </c:pt>
                <c:pt idx="87">
                  <c:v>69865922.612295285</c:v>
                </c:pt>
                <c:pt idx="88">
                  <c:v>69942737.558798924</c:v>
                </c:pt>
                <c:pt idx="89">
                  <c:v>70194671.230399489</c:v>
                </c:pt>
                <c:pt idx="90">
                  <c:v>71230784.323309019</c:v>
                </c:pt>
                <c:pt idx="91">
                  <c:v>70489398.888599917</c:v>
                </c:pt>
                <c:pt idx="92">
                  <c:v>66873565.597819105</c:v>
                </c:pt>
                <c:pt idx="93">
                  <c:v>59614545.838974074</c:v>
                </c:pt>
                <c:pt idx="94">
                  <c:v>59289488.304048643</c:v>
                </c:pt>
                <c:pt idx="95">
                  <c:v>59547740.679736599</c:v>
                </c:pt>
                <c:pt idx="96">
                  <c:v>57006563.789391913</c:v>
                </c:pt>
                <c:pt idx="97">
                  <c:v>60216158.34314578</c:v>
                </c:pt>
                <c:pt idx="98">
                  <c:v>62228522.067651555</c:v>
                </c:pt>
                <c:pt idx="99">
                  <c:v>62397674.609784447</c:v>
                </c:pt>
                <c:pt idx="100">
                  <c:v>62299796.995883457</c:v>
                </c:pt>
                <c:pt idx="101">
                  <c:v>63020887.22690209</c:v>
                </c:pt>
                <c:pt idx="102">
                  <c:v>63112691.058790021</c:v>
                </c:pt>
                <c:pt idx="103">
                  <c:v>62902301.789677501</c:v>
                </c:pt>
                <c:pt idx="104">
                  <c:v>61794591.108007476</c:v>
                </c:pt>
                <c:pt idx="105">
                  <c:v>62113409.376648434</c:v>
                </c:pt>
                <c:pt idx="106">
                  <c:v>60851580.204241052</c:v>
                </c:pt>
                <c:pt idx="107">
                  <c:v>62810874.746904448</c:v>
                </c:pt>
                <c:pt idx="108">
                  <c:v>61098027.797565103</c:v>
                </c:pt>
                <c:pt idx="109">
                  <c:v>59968653.378041692</c:v>
                </c:pt>
                <c:pt idx="110">
                  <c:v>62396398.526089013</c:v>
                </c:pt>
                <c:pt idx="111">
                  <c:v>62446125.012417428</c:v>
                </c:pt>
                <c:pt idx="112">
                  <c:v>59580727.278902717</c:v>
                </c:pt>
                <c:pt idx="113">
                  <c:v>58409848.854156971</c:v>
                </c:pt>
                <c:pt idx="114">
                  <c:v>58869278.46901238</c:v>
                </c:pt>
                <c:pt idx="115">
                  <c:v>57901349.001705296</c:v>
                </c:pt>
                <c:pt idx="116">
                  <c:v>58566542.711956106</c:v>
                </c:pt>
                <c:pt idx="117">
                  <c:v>56914961.913327143</c:v>
                </c:pt>
                <c:pt idx="118">
                  <c:v>56795421.9714742</c:v>
                </c:pt>
                <c:pt idx="119">
                  <c:v>55604531.585532129</c:v>
                </c:pt>
                <c:pt idx="120">
                  <c:v>56128980.90227098</c:v>
                </c:pt>
                <c:pt idx="121">
                  <c:v>56052569.61418613</c:v>
                </c:pt>
                <c:pt idx="122">
                  <c:v>57060430.386015885</c:v>
                </c:pt>
                <c:pt idx="123">
                  <c:v>57256635.049458049</c:v>
                </c:pt>
                <c:pt idx="124">
                  <c:v>57229620.704002492</c:v>
                </c:pt>
                <c:pt idx="125">
                  <c:v>56371169.419644102</c:v>
                </c:pt>
                <c:pt idx="126">
                  <c:v>54626633.251481302</c:v>
                </c:pt>
                <c:pt idx="127">
                  <c:v>55020563.581823193</c:v>
                </c:pt>
                <c:pt idx="128">
                  <c:v>53865147.111572944</c:v>
                </c:pt>
                <c:pt idx="129">
                  <c:v>55203744.474327438</c:v>
                </c:pt>
                <c:pt idx="130">
                  <c:v>53554919.507471271</c:v>
                </c:pt>
                <c:pt idx="131">
                  <c:v>53326229.48604688</c:v>
                </c:pt>
                <c:pt idx="132">
                  <c:v>53490677.295962535</c:v>
                </c:pt>
                <c:pt idx="133">
                  <c:v>56783165.806737848</c:v>
                </c:pt>
                <c:pt idx="134">
                  <c:v>57263773.244937822</c:v>
                </c:pt>
                <c:pt idx="135">
                  <c:v>55633349.157640018</c:v>
                </c:pt>
                <c:pt idx="136">
                  <c:v>53875310.534484871</c:v>
                </c:pt>
                <c:pt idx="137">
                  <c:v>54913091.108461551</c:v>
                </c:pt>
                <c:pt idx="138">
                  <c:v>54193003.220727026</c:v>
                </c:pt>
                <c:pt idx="139">
                  <c:v>54642874.395433374</c:v>
                </c:pt>
                <c:pt idx="140">
                  <c:v>54777393.162511677</c:v>
                </c:pt>
                <c:pt idx="141">
                  <c:v>55806244.309143893</c:v>
                </c:pt>
                <c:pt idx="142">
                  <c:v>57482206.712059125</c:v>
                </c:pt>
                <c:pt idx="143">
                  <c:v>60073897.155403323</c:v>
                </c:pt>
                <c:pt idx="144">
                  <c:v>62744915.740415648</c:v>
                </c:pt>
                <c:pt idx="145">
                  <c:v>62499955.51632984</c:v>
                </c:pt>
                <c:pt idx="146">
                  <c:v>63259854.036557853</c:v>
                </c:pt>
                <c:pt idx="147">
                  <c:v>66131652.455084451</c:v>
                </c:pt>
                <c:pt idx="148">
                  <c:v>65974880.869946979</c:v>
                </c:pt>
                <c:pt idx="149">
                  <c:v>64124692.328264758</c:v>
                </c:pt>
                <c:pt idx="150">
                  <c:v>63904682.395001948</c:v>
                </c:pt>
                <c:pt idx="151">
                  <c:v>63557217.271434732</c:v>
                </c:pt>
                <c:pt idx="152">
                  <c:v>64704438.163282476</c:v>
                </c:pt>
                <c:pt idx="153">
                  <c:v>65233427.942696482</c:v>
                </c:pt>
                <c:pt idx="154">
                  <c:v>67170084.915611848</c:v>
                </c:pt>
                <c:pt idx="155">
                  <c:v>68452676.416032687</c:v>
                </c:pt>
                <c:pt idx="156">
                  <c:v>66828392.859090559</c:v>
                </c:pt>
                <c:pt idx="157">
                  <c:v>67412487.238773093</c:v>
                </c:pt>
                <c:pt idx="158">
                  <c:v>68085937.721017063</c:v>
                </c:pt>
                <c:pt idx="159">
                  <c:v>68022564.022214219</c:v>
                </c:pt>
                <c:pt idx="160">
                  <c:v>67917017.611178949</c:v>
                </c:pt>
                <c:pt idx="161">
                  <c:v>67888516.91612488</c:v>
                </c:pt>
                <c:pt idx="162">
                  <c:v>68066561.508809194</c:v>
                </c:pt>
                <c:pt idx="163">
                  <c:v>69079024.780256391</c:v>
                </c:pt>
                <c:pt idx="164">
                  <c:v>70559424.839492798</c:v>
                </c:pt>
                <c:pt idx="165">
                  <c:v>72080682.181032807</c:v>
                </c:pt>
                <c:pt idx="166">
                  <c:v>75653596.462006032</c:v>
                </c:pt>
                <c:pt idx="167">
                  <c:v>75609681.333804235</c:v>
                </c:pt>
                <c:pt idx="168">
                  <c:v>73877513.619627297</c:v>
                </c:pt>
                <c:pt idx="169">
                  <c:v>74371064.808796525</c:v>
                </c:pt>
                <c:pt idx="170">
                  <c:v>73829812.88008976</c:v>
                </c:pt>
                <c:pt idx="171">
                  <c:v>73930164.226548597</c:v>
                </c:pt>
                <c:pt idx="172">
                  <c:v>75310614.001270592</c:v>
                </c:pt>
                <c:pt idx="173">
                  <c:v>73801466.410915032</c:v>
                </c:pt>
                <c:pt idx="174">
                  <c:v>74631793.600071773</c:v>
                </c:pt>
                <c:pt idx="175">
                  <c:v>72889653.609784544</c:v>
                </c:pt>
                <c:pt idx="176">
                  <c:v>72228281.281068861</c:v>
                </c:pt>
                <c:pt idx="177">
                  <c:v>72645483.725206137</c:v>
                </c:pt>
                <c:pt idx="178">
                  <c:v>72704837.331566453</c:v>
                </c:pt>
                <c:pt idx="179">
                  <c:v>71240762.466887906</c:v>
                </c:pt>
                <c:pt idx="180">
                  <c:v>72093938.851982385</c:v>
                </c:pt>
                <c:pt idx="181">
                  <c:v>68402450.115585238</c:v>
                </c:pt>
                <c:pt idx="182">
                  <c:v>69988605.609907269</c:v>
                </c:pt>
                <c:pt idx="183">
                  <c:v>66807183.400523067</c:v>
                </c:pt>
                <c:pt idx="184">
                  <c:v>68395180.988849789</c:v>
                </c:pt>
                <c:pt idx="185">
                  <c:v>65467132.339163154</c:v>
                </c:pt>
                <c:pt idx="186">
                  <c:v>64993818.736474164</c:v>
                </c:pt>
                <c:pt idx="187">
                  <c:v>65346093.851930775</c:v>
                </c:pt>
                <c:pt idx="188">
                  <c:v>64178113.715017498</c:v>
                </c:pt>
                <c:pt idx="189">
                  <c:v>64339766.47115352</c:v>
                </c:pt>
                <c:pt idx="190">
                  <c:v>67260328.896336183</c:v>
                </c:pt>
                <c:pt idx="191">
                  <c:v>68171923.774551764</c:v>
                </c:pt>
                <c:pt idx="192">
                  <c:v>66328057.93319279</c:v>
                </c:pt>
                <c:pt idx="193">
                  <c:v>66424213.538060583</c:v>
                </c:pt>
                <c:pt idx="194">
                  <c:v>65517264.74089402</c:v>
                </c:pt>
                <c:pt idx="195">
                  <c:v>66145400.42915149</c:v>
                </c:pt>
                <c:pt idx="196">
                  <c:v>66499552.240888402</c:v>
                </c:pt>
                <c:pt idx="197">
                  <c:v>67201628.159772217</c:v>
                </c:pt>
                <c:pt idx="198">
                  <c:v>66853804.040707812</c:v>
                </c:pt>
                <c:pt idx="199">
                  <c:v>67138915.817556307</c:v>
                </c:pt>
                <c:pt idx="200">
                  <c:v>67852760.930929154</c:v>
                </c:pt>
                <c:pt idx="201">
                  <c:v>68086413.225443527</c:v>
                </c:pt>
                <c:pt idx="202">
                  <c:v>67976668.625554532</c:v>
                </c:pt>
                <c:pt idx="203">
                  <c:v>68102605.36561729</c:v>
                </c:pt>
                <c:pt idx="204">
                  <c:v>66573894.932891324</c:v>
                </c:pt>
                <c:pt idx="205">
                  <c:v>64272469.984855495</c:v>
                </c:pt>
                <c:pt idx="206">
                  <c:v>64506299.814084969</c:v>
                </c:pt>
                <c:pt idx="207">
                  <c:v>65106879.475087442</c:v>
                </c:pt>
                <c:pt idx="208">
                  <c:v>64105332.311302088</c:v>
                </c:pt>
                <c:pt idx="209">
                  <c:v>64705827.879607648</c:v>
                </c:pt>
                <c:pt idx="210">
                  <c:v>65097953.069201559</c:v>
                </c:pt>
                <c:pt idx="211">
                  <c:v>64476851.678277552</c:v>
                </c:pt>
                <c:pt idx="212">
                  <c:v>65253257.116739862</c:v>
                </c:pt>
                <c:pt idx="213">
                  <c:v>63898160.649005361</c:v>
                </c:pt>
                <c:pt idx="214">
                  <c:v>64198338.829873338</c:v>
                </c:pt>
                <c:pt idx="215">
                  <c:v>63046197.466188937</c:v>
                </c:pt>
                <c:pt idx="216">
                  <c:v>63402767.068455853</c:v>
                </c:pt>
                <c:pt idx="217">
                  <c:v>64285185.299094573</c:v>
                </c:pt>
                <c:pt idx="218">
                  <c:v>64579974.578950085</c:v>
                </c:pt>
                <c:pt idx="219">
                  <c:v>64519781.49731975</c:v>
                </c:pt>
                <c:pt idx="220">
                  <c:v>63344751.867829457</c:v>
                </c:pt>
                <c:pt idx="221">
                  <c:v>64322376.748108812</c:v>
                </c:pt>
                <c:pt idx="222">
                  <c:v>64454329.584668681</c:v>
                </c:pt>
                <c:pt idx="223">
                  <c:v>64082957.200926013</c:v>
                </c:pt>
                <c:pt idx="224">
                  <c:v>64287747.610604823</c:v>
                </c:pt>
                <c:pt idx="225">
                  <c:v>64491787.931319796</c:v>
                </c:pt>
                <c:pt idx="226">
                  <c:v>64685197.588952683</c:v>
                </c:pt>
                <c:pt idx="227">
                  <c:v>64328142.028410964</c:v>
                </c:pt>
                <c:pt idx="228">
                  <c:v>64811142.033527888</c:v>
                </c:pt>
                <c:pt idx="229">
                  <c:v>64861007.220100477</c:v>
                </c:pt>
                <c:pt idx="230">
                  <c:v>62890772.767801479</c:v>
                </c:pt>
                <c:pt idx="231">
                  <c:v>63710473.523199603</c:v>
                </c:pt>
                <c:pt idx="232">
                  <c:v>64148066.275224857</c:v>
                </c:pt>
                <c:pt idx="233">
                  <c:v>64608032.584823608</c:v>
                </c:pt>
                <c:pt idx="234">
                  <c:v>65208903.672032878</c:v>
                </c:pt>
                <c:pt idx="235">
                  <c:v>64915513.92679283</c:v>
                </c:pt>
                <c:pt idx="236">
                  <c:v>64213581.568852611</c:v>
                </c:pt>
                <c:pt idx="237">
                  <c:v>63580407.091548607</c:v>
                </c:pt>
                <c:pt idx="238">
                  <c:v>64308106.557140984</c:v>
                </c:pt>
                <c:pt idx="239">
                  <c:v>64328651.315094337</c:v>
                </c:pt>
                <c:pt idx="240">
                  <c:v>64450386.435514003</c:v>
                </c:pt>
                <c:pt idx="241">
                  <c:v>64290979.479532875</c:v>
                </c:pt>
                <c:pt idx="242">
                  <c:v>65291678.314021282</c:v>
                </c:pt>
                <c:pt idx="243">
                  <c:v>65063213.864539124</c:v>
                </c:pt>
                <c:pt idx="244">
                  <c:v>65635739.019872002</c:v>
                </c:pt>
                <c:pt idx="245">
                  <c:v>65783619.376359776</c:v>
                </c:pt>
                <c:pt idx="246">
                  <c:v>65619427.900719002</c:v>
                </c:pt>
                <c:pt idx="247">
                  <c:v>65337036.283219256</c:v>
                </c:pt>
                <c:pt idx="248">
                  <c:v>64704849.345904753</c:v>
                </c:pt>
                <c:pt idx="249">
                  <c:v>65932839.305783555</c:v>
                </c:pt>
                <c:pt idx="250">
                  <c:v>65037565.72209134</c:v>
                </c:pt>
                <c:pt idx="251">
                  <c:v>65866782.517776832</c:v>
                </c:pt>
                <c:pt idx="252">
                  <c:v>64328321.705371879</c:v>
                </c:pt>
                <c:pt idx="253">
                  <c:v>63302818.509458818</c:v>
                </c:pt>
                <c:pt idx="254">
                  <c:v>64734216.122206107</c:v>
                </c:pt>
                <c:pt idx="255">
                  <c:v>65097009.231482588</c:v>
                </c:pt>
                <c:pt idx="256">
                  <c:v>64496641.217714332</c:v>
                </c:pt>
                <c:pt idx="257">
                  <c:v>65646544.050772913</c:v>
                </c:pt>
                <c:pt idx="258">
                  <c:v>65588387.275210209</c:v>
                </c:pt>
                <c:pt idx="259">
                  <c:v>65529661.684283033</c:v>
                </c:pt>
                <c:pt idx="260">
                  <c:v>64553086.174576111</c:v>
                </c:pt>
                <c:pt idx="261">
                  <c:v>65661960.889763206</c:v>
                </c:pt>
                <c:pt idx="262">
                  <c:v>63615316.135642484</c:v>
                </c:pt>
                <c:pt idx="263">
                  <c:v>60553004.69177334</c:v>
                </c:pt>
                <c:pt idx="264">
                  <c:v>61853121.021975093</c:v>
                </c:pt>
                <c:pt idx="265">
                  <c:v>62405458.388271376</c:v>
                </c:pt>
                <c:pt idx="266">
                  <c:v>62567094.127672672</c:v>
                </c:pt>
                <c:pt idx="267">
                  <c:v>64295276.328100964</c:v>
                </c:pt>
                <c:pt idx="268">
                  <c:v>64253664.787377506</c:v>
                </c:pt>
                <c:pt idx="269">
                  <c:v>66345671.599196784</c:v>
                </c:pt>
                <c:pt idx="270">
                  <c:v>65660493.142718762</c:v>
                </c:pt>
                <c:pt idx="271">
                  <c:v>66041617.045105673</c:v>
                </c:pt>
                <c:pt idx="272">
                  <c:v>65595594.830425508</c:v>
                </c:pt>
                <c:pt idx="273">
                  <c:v>65617160.599628203</c:v>
                </c:pt>
                <c:pt idx="274">
                  <c:v>67145009.992316961</c:v>
                </c:pt>
                <c:pt idx="275">
                  <c:v>66370734.465993606</c:v>
                </c:pt>
                <c:pt idx="276">
                  <c:v>67956201.14670831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A4-4A27-B634-4542D90B6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  <c:max val="1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'資産2 (2001～)'!$G$2</c:f>
              <c:strCache>
                <c:ptCount val="1"/>
                <c:pt idx="0">
                  <c:v>株式90債券10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'資産2 (2001～)'!$A$3:$A$279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'資産2 (2001～)'!$G$3:$G$279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55283307.333254248</c:v>
                </c:pt>
                <c:pt idx="2">
                  <c:v>55950718.065885946</c:v>
                </c:pt>
                <c:pt idx="3">
                  <c:v>58361446.810531542</c:v>
                </c:pt>
                <c:pt idx="4">
                  <c:v>56514732.996254772</c:v>
                </c:pt>
                <c:pt idx="5">
                  <c:v>57549206.758707233</c:v>
                </c:pt>
                <c:pt idx="6">
                  <c:v>57147076.528392509</c:v>
                </c:pt>
                <c:pt idx="7">
                  <c:v>51102001.515950739</c:v>
                </c:pt>
                <c:pt idx="8">
                  <c:v>47539227.340990141</c:v>
                </c:pt>
                <c:pt idx="9">
                  <c:v>49450477.108818188</c:v>
                </c:pt>
                <c:pt idx="10">
                  <c:v>53018710.806800209</c:v>
                </c:pt>
                <c:pt idx="11">
                  <c:v>56763273.914172754</c:v>
                </c:pt>
                <c:pt idx="12">
                  <c:v>57157877.324121192</c:v>
                </c:pt>
                <c:pt idx="13">
                  <c:v>55437163.562645316</c:v>
                </c:pt>
                <c:pt idx="14">
                  <c:v>56772359.302390404</c:v>
                </c:pt>
                <c:pt idx="15">
                  <c:v>51878672.813816212</c:v>
                </c:pt>
                <c:pt idx="16">
                  <c:v>49601171.682376005</c:v>
                </c:pt>
                <c:pt idx="17">
                  <c:v>44568082.401440732</c:v>
                </c:pt>
                <c:pt idx="18">
                  <c:v>41353983.483954825</c:v>
                </c:pt>
                <c:pt idx="19">
                  <c:v>40998631.869878687</c:v>
                </c:pt>
                <c:pt idx="20">
                  <c:v>37884383.079551436</c:v>
                </c:pt>
                <c:pt idx="21">
                  <c:v>40936922.551339276</c:v>
                </c:pt>
                <c:pt idx="22">
                  <c:v>42900847.999500096</c:v>
                </c:pt>
                <c:pt idx="23">
                  <c:v>39217925.209912628</c:v>
                </c:pt>
                <c:pt idx="24">
                  <c:v>38535933.01965984</c:v>
                </c:pt>
                <c:pt idx="25">
                  <c:v>37300509.378001988</c:v>
                </c:pt>
                <c:pt idx="26">
                  <c:v>37391855.520883031</c:v>
                </c:pt>
                <c:pt idx="27">
                  <c:v>40294340.433906592</c:v>
                </c:pt>
                <c:pt idx="28">
                  <c:v>42229345.504380085</c:v>
                </c:pt>
                <c:pt idx="29">
                  <c:v>42656293.29484991</c:v>
                </c:pt>
                <c:pt idx="30">
                  <c:v>43299935.582564011</c:v>
                </c:pt>
                <c:pt idx="31">
                  <c:v>42532321.130019046</c:v>
                </c:pt>
                <c:pt idx="32">
                  <c:v>40083461.746239565</c:v>
                </c:pt>
                <c:pt idx="33">
                  <c:v>41309382.822972305</c:v>
                </c:pt>
                <c:pt idx="34">
                  <c:v>41317617.985236764</c:v>
                </c:pt>
                <c:pt idx="35">
                  <c:v>42256310.992076784</c:v>
                </c:pt>
                <c:pt idx="36">
                  <c:v>42092246.798286207</c:v>
                </c:pt>
                <c:pt idx="37">
                  <c:v>43844618.688426256</c:v>
                </c:pt>
                <c:pt idx="38">
                  <c:v>41130823.076387711</c:v>
                </c:pt>
                <c:pt idx="39">
                  <c:v>42648818.686502069</c:v>
                </c:pt>
                <c:pt idx="40">
                  <c:v>42610508.425993443</c:v>
                </c:pt>
                <c:pt idx="41">
                  <c:v>42930940.233707182</c:v>
                </c:pt>
                <c:pt idx="42">
                  <c:v>42478631.819381073</c:v>
                </c:pt>
                <c:pt idx="43">
                  <c:v>41625311.308113202</c:v>
                </c:pt>
                <c:pt idx="44">
                  <c:v>42185144.755662173</c:v>
                </c:pt>
                <c:pt idx="45">
                  <c:v>40951252.119589537</c:v>
                </c:pt>
                <c:pt idx="46">
                  <c:v>41055331.584569618</c:v>
                </c:pt>
                <c:pt idx="47">
                  <c:v>41969363.212898038</c:v>
                </c:pt>
                <c:pt idx="48">
                  <c:v>41355907.117135823</c:v>
                </c:pt>
                <c:pt idx="49">
                  <c:v>42284509.607055917</c:v>
                </c:pt>
                <c:pt idx="50">
                  <c:v>42395098.997313999</c:v>
                </c:pt>
                <c:pt idx="51">
                  <c:v>40578158.982002541</c:v>
                </c:pt>
                <c:pt idx="52">
                  <c:v>43125071.890464015</c:v>
                </c:pt>
                <c:pt idx="53">
                  <c:v>43911301.192679539</c:v>
                </c:pt>
                <c:pt idx="54">
                  <c:v>45853003.716182701</c:v>
                </c:pt>
                <c:pt idx="55">
                  <c:v>44554427.607846595</c:v>
                </c:pt>
                <c:pt idx="56">
                  <c:v>45800364.069185458</c:v>
                </c:pt>
                <c:pt idx="57">
                  <c:v>46024711.897523589</c:v>
                </c:pt>
                <c:pt idx="58">
                  <c:v>48810776.838818498</c:v>
                </c:pt>
                <c:pt idx="59">
                  <c:v>47917899.718828708</c:v>
                </c:pt>
                <c:pt idx="60">
                  <c:v>48564797.309046313</c:v>
                </c:pt>
                <c:pt idx="61">
                  <c:v>47884838.161907181</c:v>
                </c:pt>
                <c:pt idx="62">
                  <c:v>48972429.473901898</c:v>
                </c:pt>
                <c:pt idx="63">
                  <c:v>47742395.551768355</c:v>
                </c:pt>
                <c:pt idx="64">
                  <c:v>45786073.42187877</c:v>
                </c:pt>
                <c:pt idx="65">
                  <c:v>46404934.09333887</c:v>
                </c:pt>
                <c:pt idx="66">
                  <c:v>46627576.800425768</c:v>
                </c:pt>
                <c:pt idx="67">
                  <c:v>48607824.487231471</c:v>
                </c:pt>
                <c:pt idx="68">
                  <c:v>49925605.850656718</c:v>
                </c:pt>
                <c:pt idx="69">
                  <c:v>50687506.849135704</c:v>
                </c:pt>
                <c:pt idx="70">
                  <c:v>50897625.912251651</c:v>
                </c:pt>
                <c:pt idx="71">
                  <c:v>52752099.700182877</c:v>
                </c:pt>
                <c:pt idx="72">
                  <c:v>54009147.107587062</c:v>
                </c:pt>
                <c:pt idx="73">
                  <c:v>51963933.412873276</c:v>
                </c:pt>
                <c:pt idx="74">
                  <c:v>51994813.163278185</c:v>
                </c:pt>
                <c:pt idx="75">
                  <c:v>54667320.602190465</c:v>
                </c:pt>
                <c:pt idx="76">
                  <c:v>57208443.826665968</c:v>
                </c:pt>
                <c:pt idx="77">
                  <c:v>56802661.251449607</c:v>
                </c:pt>
                <c:pt idx="78">
                  <c:v>52929180.462559864</c:v>
                </c:pt>
                <c:pt idx="79">
                  <c:v>52310602.064883724</c:v>
                </c:pt>
                <c:pt idx="80">
                  <c:v>53467047.375093311</c:v>
                </c:pt>
                <c:pt idx="81">
                  <c:v>54312178.441419758</c:v>
                </c:pt>
                <c:pt idx="82">
                  <c:v>50295176.581219271</c:v>
                </c:pt>
                <c:pt idx="83">
                  <c:v>49871735.383461744</c:v>
                </c:pt>
                <c:pt idx="84">
                  <c:v>44941194.86604324</c:v>
                </c:pt>
                <c:pt idx="85">
                  <c:v>42412079.94517386</c:v>
                </c:pt>
                <c:pt idx="86">
                  <c:v>40417914.297396459</c:v>
                </c:pt>
                <c:pt idx="87">
                  <c:v>43717647.45143716</c:v>
                </c:pt>
                <c:pt idx="88">
                  <c:v>44667074.685363516</c:v>
                </c:pt>
                <c:pt idx="89">
                  <c:v>41305164.746621355</c:v>
                </c:pt>
                <c:pt idx="90">
                  <c:v>41453660.190288872</c:v>
                </c:pt>
                <c:pt idx="91">
                  <c:v>42214710.30220075</c:v>
                </c:pt>
                <c:pt idx="92">
                  <c:v>37581992.221364163</c:v>
                </c:pt>
                <c:pt idx="93">
                  <c:v>29344302.39514314</c:v>
                </c:pt>
                <c:pt idx="94">
                  <c:v>26514066.68890997</c:v>
                </c:pt>
                <c:pt idx="95">
                  <c:v>25291238.608649656</c:v>
                </c:pt>
                <c:pt idx="96">
                  <c:v>22990556.136447135</c:v>
                </c:pt>
                <c:pt idx="97">
                  <c:v>22324293.435385656</c:v>
                </c:pt>
                <c:pt idx="98">
                  <c:v>24239179.342579391</c:v>
                </c:pt>
                <c:pt idx="99">
                  <c:v>26058760.484364141</c:v>
                </c:pt>
                <c:pt idx="100">
                  <c:v>26289037.14392614</c:v>
                </c:pt>
                <c:pt idx="101">
                  <c:v>26430174.610356573</c:v>
                </c:pt>
                <c:pt idx="102">
                  <c:v>27587651.535564423</c:v>
                </c:pt>
                <c:pt idx="103">
                  <c:v>27815733.030357622</c:v>
                </c:pt>
                <c:pt idx="104">
                  <c:v>27570677.396308109</c:v>
                </c:pt>
                <c:pt idx="105">
                  <c:v>27023054.309014447</c:v>
                </c:pt>
                <c:pt idx="106">
                  <c:v>27133134.75564893</c:v>
                </c:pt>
                <c:pt idx="107">
                  <c:v>29456078.08230586</c:v>
                </c:pt>
                <c:pt idx="108">
                  <c:v>27545559.9059452</c:v>
                </c:pt>
                <c:pt idx="109">
                  <c:v>27672135.482242871</c:v>
                </c:pt>
                <c:pt idx="110">
                  <c:v>30481626.463999849</c:v>
                </c:pt>
                <c:pt idx="111">
                  <c:v>30865621.924603645</c:v>
                </c:pt>
                <c:pt idx="112">
                  <c:v>27685002.307730809</c:v>
                </c:pt>
                <c:pt idx="113">
                  <c:v>25401667.286802877</c:v>
                </c:pt>
                <c:pt idx="114">
                  <c:v>26237322.56673136</c:v>
                </c:pt>
                <c:pt idx="115">
                  <c:v>24334737.744381506</c:v>
                </c:pt>
                <c:pt idx="116">
                  <c:v>25873174.277927335</c:v>
                </c:pt>
                <c:pt idx="117">
                  <c:v>25580725.071914535</c:v>
                </c:pt>
                <c:pt idx="118">
                  <c:v>26418528.815954376</c:v>
                </c:pt>
                <c:pt idx="119">
                  <c:v>26936597.262272563</c:v>
                </c:pt>
                <c:pt idx="120">
                  <c:v>27622769.058613446</c:v>
                </c:pt>
                <c:pt idx="121">
                  <c:v>28177273.866165698</c:v>
                </c:pt>
                <c:pt idx="122">
                  <c:v>28461141.081642084</c:v>
                </c:pt>
                <c:pt idx="123">
                  <c:v>28373269.114089545</c:v>
                </c:pt>
                <c:pt idx="124">
                  <c:v>28028589.239470471</c:v>
                </c:pt>
                <c:pt idx="125">
                  <c:v>27061325.789349332</c:v>
                </c:pt>
                <c:pt idx="126">
                  <c:v>25156586.379090887</c:v>
                </c:pt>
                <c:pt idx="127">
                  <c:v>23719669.633071851</c:v>
                </c:pt>
                <c:pt idx="128">
                  <c:v>22166907.568116404</c:v>
                </c:pt>
                <c:pt idx="129">
                  <c:v>24516324.811006296</c:v>
                </c:pt>
                <c:pt idx="130">
                  <c:v>24046469.595767953</c:v>
                </c:pt>
                <c:pt idx="131">
                  <c:v>23918725.231853154</c:v>
                </c:pt>
                <c:pt idx="132">
                  <c:v>24461659.849225696</c:v>
                </c:pt>
                <c:pt idx="133">
                  <c:v>26890837.441670243</c:v>
                </c:pt>
                <c:pt idx="134">
                  <c:v>28007449.674154803</c:v>
                </c:pt>
                <c:pt idx="135">
                  <c:v>26666706.026605595</c:v>
                </c:pt>
                <c:pt idx="136">
                  <c:v>24595840.563707937</c:v>
                </c:pt>
                <c:pt idx="137">
                  <c:v>25771191.975951098</c:v>
                </c:pt>
                <c:pt idx="138">
                  <c:v>25385136.969109111</c:v>
                </c:pt>
                <c:pt idx="139">
                  <c:v>25787595.123965662</c:v>
                </c:pt>
                <c:pt idx="140">
                  <c:v>26032651.235955454</c:v>
                </c:pt>
                <c:pt idx="141">
                  <c:v>26016513.304125465</c:v>
                </c:pt>
                <c:pt idx="142">
                  <c:v>26838565.87468569</c:v>
                </c:pt>
                <c:pt idx="143">
                  <c:v>28262604.853672389</c:v>
                </c:pt>
                <c:pt idx="144">
                  <c:v>31057485.114899494</c:v>
                </c:pt>
                <c:pt idx="145">
                  <c:v>31530274.693811741</c:v>
                </c:pt>
                <c:pt idx="146">
                  <c:v>32981819.348369803</c:v>
                </c:pt>
                <c:pt idx="147">
                  <c:v>34535317.274179049</c:v>
                </c:pt>
                <c:pt idx="148">
                  <c:v>36102872.297174789</c:v>
                </c:pt>
                <c:pt idx="149">
                  <c:v>34935713.70683644</c:v>
                </c:pt>
                <c:pt idx="150">
                  <c:v>35875971.954071149</c:v>
                </c:pt>
                <c:pt idx="151">
                  <c:v>34826009.546657324</c:v>
                </c:pt>
                <c:pt idx="152">
                  <c:v>35663765.039204635</c:v>
                </c:pt>
                <c:pt idx="153">
                  <c:v>37021011.165644906</c:v>
                </c:pt>
                <c:pt idx="154">
                  <c:v>39392121.077253014</c:v>
                </c:pt>
                <c:pt idx="155">
                  <c:v>41203785.463128991</c:v>
                </c:pt>
                <c:pt idx="156">
                  <c:v>38540847.157354206</c:v>
                </c:pt>
                <c:pt idx="157">
                  <c:v>39857609.169114992</c:v>
                </c:pt>
                <c:pt idx="158">
                  <c:v>40500520.661808908</c:v>
                </c:pt>
                <c:pt idx="159">
                  <c:v>40228464.139450468</c:v>
                </c:pt>
                <c:pt idx="160">
                  <c:v>40739210.222034968</c:v>
                </c:pt>
                <c:pt idx="161">
                  <c:v>41102975.581603542</c:v>
                </c:pt>
                <c:pt idx="162">
                  <c:v>40979400.373008043</c:v>
                </c:pt>
                <c:pt idx="163">
                  <c:v>42820993.556973323</c:v>
                </c:pt>
                <c:pt idx="164">
                  <c:v>44321529.554483667</c:v>
                </c:pt>
                <c:pt idx="165">
                  <c:v>46239373.430066973</c:v>
                </c:pt>
                <c:pt idx="166">
                  <c:v>49854260.135573395</c:v>
                </c:pt>
                <c:pt idx="167">
                  <c:v>49994656.458730645</c:v>
                </c:pt>
                <c:pt idx="168">
                  <c:v>47636301.171146601</c:v>
                </c:pt>
                <c:pt idx="169">
                  <c:v>50737848.46768406</c:v>
                </c:pt>
                <c:pt idx="170">
                  <c:v>50094602.613120057</c:v>
                </c:pt>
                <c:pt idx="171">
                  <c:v>49981222.583549693</c:v>
                </c:pt>
                <c:pt idx="172">
                  <c:v>52367982.683476783</c:v>
                </c:pt>
                <c:pt idx="173">
                  <c:v>50527554.318773881</c:v>
                </c:pt>
                <c:pt idx="174">
                  <c:v>51916890.399486758</c:v>
                </c:pt>
                <c:pt idx="175">
                  <c:v>47820704.773815058</c:v>
                </c:pt>
                <c:pt idx="176">
                  <c:v>46055473.345807597</c:v>
                </c:pt>
                <c:pt idx="177">
                  <c:v>49671135.069363326</c:v>
                </c:pt>
                <c:pt idx="178">
                  <c:v>50610594.935777657</c:v>
                </c:pt>
                <c:pt idx="179">
                  <c:v>48549297.750670262</c:v>
                </c:pt>
                <c:pt idx="180">
                  <c:v>46529691.681892417</c:v>
                </c:pt>
                <c:pt idx="181">
                  <c:v>43090007.954486273</c:v>
                </c:pt>
                <c:pt idx="182">
                  <c:v>45519711.812157042</c:v>
                </c:pt>
                <c:pt idx="183">
                  <c:v>42974991.936889283</c:v>
                </c:pt>
                <c:pt idx="184">
                  <c:v>45248666.009348713</c:v>
                </c:pt>
                <c:pt idx="185">
                  <c:v>42185425.495348014</c:v>
                </c:pt>
                <c:pt idx="186">
                  <c:v>42904991.367736503</c:v>
                </c:pt>
                <c:pt idx="187">
                  <c:v>43330990.243474811</c:v>
                </c:pt>
                <c:pt idx="188">
                  <c:v>42259961.499508791</c:v>
                </c:pt>
                <c:pt idx="189">
                  <c:v>42760289.758549258</c:v>
                </c:pt>
                <c:pt idx="190">
                  <c:v>47934923.248824522</c:v>
                </c:pt>
                <c:pt idx="191">
                  <c:v>49630471.889809728</c:v>
                </c:pt>
                <c:pt idx="192">
                  <c:v>48520523.28946007</c:v>
                </c:pt>
                <c:pt idx="193">
                  <c:v>50073753.438087128</c:v>
                </c:pt>
                <c:pt idx="194">
                  <c:v>49314569.061881684</c:v>
                </c:pt>
                <c:pt idx="195">
                  <c:v>49675553.455739781</c:v>
                </c:pt>
                <c:pt idx="196">
                  <c:v>49790851.470271319</c:v>
                </c:pt>
                <c:pt idx="197">
                  <c:v>50588854.432696953</c:v>
                </c:pt>
                <c:pt idx="198">
                  <c:v>50383357.933519222</c:v>
                </c:pt>
                <c:pt idx="199">
                  <c:v>50234366.580583796</c:v>
                </c:pt>
                <c:pt idx="200">
                  <c:v>52110469.439222075</c:v>
                </c:pt>
                <c:pt idx="201">
                  <c:v>53551924.306708492</c:v>
                </c:pt>
                <c:pt idx="202">
                  <c:v>54290515.882411458</c:v>
                </c:pt>
                <c:pt idx="203">
                  <c:v>54731826.353445016</c:v>
                </c:pt>
                <c:pt idx="204">
                  <c:v>55507247.731175758</c:v>
                </c:pt>
                <c:pt idx="205">
                  <c:v>52181538.572973005</c:v>
                </c:pt>
                <c:pt idx="206">
                  <c:v>50625367.568615288</c:v>
                </c:pt>
                <c:pt idx="207">
                  <c:v>52029138.27151309</c:v>
                </c:pt>
                <c:pt idx="208">
                  <c:v>52740936.380524658</c:v>
                </c:pt>
                <c:pt idx="209">
                  <c:v>53728144.068048395</c:v>
                </c:pt>
                <c:pt idx="210">
                  <c:v>55931115.852656759</c:v>
                </c:pt>
                <c:pt idx="211">
                  <c:v>56974730.343882747</c:v>
                </c:pt>
                <c:pt idx="212">
                  <c:v>58401125.775050916</c:v>
                </c:pt>
                <c:pt idx="213">
                  <c:v>54201142.258469664</c:v>
                </c:pt>
                <c:pt idx="214">
                  <c:v>55286739.40888413</c:v>
                </c:pt>
                <c:pt idx="215">
                  <c:v>48946204.376480781</c:v>
                </c:pt>
                <c:pt idx="216">
                  <c:v>51997448.221376836</c:v>
                </c:pt>
                <c:pt idx="217">
                  <c:v>54525494.357669674</c:v>
                </c:pt>
                <c:pt idx="218">
                  <c:v>55119220.275373772</c:v>
                </c:pt>
                <c:pt idx="219">
                  <c:v>57222987.265856087</c:v>
                </c:pt>
                <c:pt idx="220">
                  <c:v>52323544.672401965</c:v>
                </c:pt>
                <c:pt idx="221">
                  <c:v>55312535.54296539</c:v>
                </c:pt>
                <c:pt idx="222">
                  <c:v>56286965.053111993</c:v>
                </c:pt>
                <c:pt idx="223">
                  <c:v>54176930.695519075</c:v>
                </c:pt>
                <c:pt idx="224">
                  <c:v>55777297.507841364</c:v>
                </c:pt>
                <c:pt idx="225">
                  <c:v>56660315.040576458</c:v>
                </c:pt>
                <c:pt idx="226">
                  <c:v>59115509.572513901</c:v>
                </c:pt>
                <c:pt idx="227">
                  <c:v>60018241.040478714</c:v>
                </c:pt>
                <c:pt idx="228">
                  <c:v>59785264.631048203</c:v>
                </c:pt>
                <c:pt idx="229">
                  <c:v>55104930.943229645</c:v>
                </c:pt>
                <c:pt idx="230">
                  <c:v>48502332.808929794</c:v>
                </c:pt>
                <c:pt idx="231">
                  <c:v>53803091.566287383</c:v>
                </c:pt>
                <c:pt idx="232">
                  <c:v>56248656.10569559</c:v>
                </c:pt>
                <c:pt idx="233">
                  <c:v>57170663.511570461</c:v>
                </c:pt>
                <c:pt idx="234">
                  <c:v>58820123.516371585</c:v>
                </c:pt>
                <c:pt idx="235">
                  <c:v>62383728.75233569</c:v>
                </c:pt>
                <c:pt idx="236">
                  <c:v>59796610.09240818</c:v>
                </c:pt>
                <c:pt idx="237">
                  <c:v>57690652.894811727</c:v>
                </c:pt>
                <c:pt idx="238">
                  <c:v>63006495.999763362</c:v>
                </c:pt>
                <c:pt idx="239">
                  <c:v>64351418.8538986</c:v>
                </c:pt>
                <c:pt idx="240">
                  <c:v>64409325.715172619</c:v>
                </c:pt>
                <c:pt idx="241">
                  <c:v>66911166.21247232</c:v>
                </c:pt>
                <c:pt idx="242">
                  <c:v>71950242.156794861</c:v>
                </c:pt>
                <c:pt idx="243">
                  <c:v>74288193.774916634</c:v>
                </c:pt>
                <c:pt idx="244">
                  <c:v>74764195.990943402</c:v>
                </c:pt>
                <c:pt idx="245">
                  <c:v>77275444.590364859</c:v>
                </c:pt>
                <c:pt idx="246">
                  <c:v>77818249.951619953</c:v>
                </c:pt>
                <c:pt idx="247">
                  <c:v>79966108.356455997</c:v>
                </c:pt>
                <c:pt idx="248">
                  <c:v>77219328.530616269</c:v>
                </c:pt>
                <c:pt idx="249">
                  <c:v>83900258.849542931</c:v>
                </c:pt>
                <c:pt idx="250">
                  <c:v>82565414.038896754</c:v>
                </c:pt>
                <c:pt idx="251">
                  <c:v>87154753.136199862</c:v>
                </c:pt>
                <c:pt idx="252">
                  <c:v>82722409.051175341</c:v>
                </c:pt>
                <c:pt idx="253">
                  <c:v>80124077.987291768</c:v>
                </c:pt>
                <c:pt idx="254">
                  <c:v>87168969.061044022</c:v>
                </c:pt>
                <c:pt idx="255">
                  <c:v>85169178.699964315</c:v>
                </c:pt>
                <c:pt idx="256">
                  <c:v>84408530.54224804</c:v>
                </c:pt>
                <c:pt idx="257">
                  <c:v>82079156.228120938</c:v>
                </c:pt>
                <c:pt idx="258">
                  <c:v>87223752.701544181</c:v>
                </c:pt>
                <c:pt idx="259">
                  <c:v>87205235.547777787</c:v>
                </c:pt>
                <c:pt idx="260">
                  <c:v>82716695.082031578</c:v>
                </c:pt>
                <c:pt idx="261">
                  <c:v>90861594.245224804</c:v>
                </c:pt>
                <c:pt idx="262">
                  <c:v>88688074.420599565</c:v>
                </c:pt>
                <c:pt idx="263">
                  <c:v>79635592.152529642</c:v>
                </c:pt>
                <c:pt idx="264">
                  <c:v>83527569.938529387</c:v>
                </c:pt>
                <c:pt idx="265">
                  <c:v>85104144.931400687</c:v>
                </c:pt>
                <c:pt idx="266">
                  <c:v>85725842.563127995</c:v>
                </c:pt>
                <c:pt idx="267">
                  <c:v>89068171.610700741</c:v>
                </c:pt>
                <c:pt idx="268">
                  <c:v>91125189.668985382</c:v>
                </c:pt>
                <c:pt idx="269">
                  <c:v>99761026.669597358</c:v>
                </c:pt>
                <c:pt idx="270">
                  <c:v>100987590.01619519</c:v>
                </c:pt>
                <c:pt idx="271">
                  <c:v>101548296.26181892</c:v>
                </c:pt>
                <c:pt idx="272">
                  <c:v>99277121.372628674</c:v>
                </c:pt>
                <c:pt idx="273">
                  <c:v>98552269.90496242</c:v>
                </c:pt>
                <c:pt idx="274">
                  <c:v>104441555.05077325</c:v>
                </c:pt>
                <c:pt idx="275">
                  <c:v>103661926.02230506</c:v>
                </c:pt>
                <c:pt idx="276">
                  <c:v>109341697.4760446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E-44B0-9F6A-93F86AF04961}"/>
            </c:ext>
          </c:extLst>
        </c:ser>
        <c:ser>
          <c:idx val="2"/>
          <c:order val="1"/>
          <c:tx>
            <c:strRef>
              <c:f>'資産2 (2001～)'!$H$2</c:f>
              <c:strCache>
                <c:ptCount val="1"/>
                <c:pt idx="0">
                  <c:v>株式80債券20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'資産2 (2001～)'!$A$3:$A$279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'資産2 (2001～)'!$H$3:$H$279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55886496.186475672</c:v>
                </c:pt>
                <c:pt idx="2">
                  <c:v>56974719.853425406</c:v>
                </c:pt>
                <c:pt idx="3">
                  <c:v>58976816.346428938</c:v>
                </c:pt>
                <c:pt idx="4">
                  <c:v>57108915.404052071</c:v>
                </c:pt>
                <c:pt idx="5">
                  <c:v>58324075.9398617</c:v>
                </c:pt>
                <c:pt idx="6">
                  <c:v>58107603.038160577</c:v>
                </c:pt>
                <c:pt idx="7">
                  <c:v>52373168.315975644</c:v>
                </c:pt>
                <c:pt idx="8">
                  <c:v>49213668.590186559</c:v>
                </c:pt>
                <c:pt idx="9">
                  <c:v>51208651.220286667</c:v>
                </c:pt>
                <c:pt idx="10">
                  <c:v>54443736.191572592</c:v>
                </c:pt>
                <c:pt idx="11">
                  <c:v>58206567.347121269</c:v>
                </c:pt>
                <c:pt idx="12">
                  <c:v>58751412.573509261</c:v>
                </c:pt>
                <c:pt idx="13">
                  <c:v>57156747.892729595</c:v>
                </c:pt>
                <c:pt idx="14">
                  <c:v>58230875.941973187</c:v>
                </c:pt>
                <c:pt idx="15">
                  <c:v>53667807.002273664</c:v>
                </c:pt>
                <c:pt idx="16">
                  <c:v>51400846.534098163</c:v>
                </c:pt>
                <c:pt idx="17">
                  <c:v>46587998.111747451</c:v>
                </c:pt>
                <c:pt idx="18">
                  <c:v>43657282.285563715</c:v>
                </c:pt>
                <c:pt idx="19">
                  <c:v>43337788.706973501</c:v>
                </c:pt>
                <c:pt idx="20">
                  <c:v>40613518.051169902</c:v>
                </c:pt>
                <c:pt idx="21">
                  <c:v>43521917.356273092</c:v>
                </c:pt>
                <c:pt idx="22">
                  <c:v>45365186.257512152</c:v>
                </c:pt>
                <c:pt idx="23">
                  <c:v>41830863.078929253</c:v>
                </c:pt>
                <c:pt idx="24">
                  <c:v>41231214.167356722</c:v>
                </c:pt>
                <c:pt idx="25">
                  <c:v>40040518.596614875</c:v>
                </c:pt>
                <c:pt idx="26">
                  <c:v>40111325.107474327</c:v>
                </c:pt>
                <c:pt idx="27">
                  <c:v>42939940.603581086</c:v>
                </c:pt>
                <c:pt idx="28">
                  <c:v>44868450.188642487</c:v>
                </c:pt>
                <c:pt idx="29">
                  <c:v>45268182.751363866</c:v>
                </c:pt>
                <c:pt idx="30">
                  <c:v>45729817.003850274</c:v>
                </c:pt>
                <c:pt idx="31">
                  <c:v>44873344.884265304</c:v>
                </c:pt>
                <c:pt idx="32">
                  <c:v>42459441.889490783</c:v>
                </c:pt>
                <c:pt idx="33">
                  <c:v>43493915.619137533</c:v>
                </c:pt>
                <c:pt idx="34">
                  <c:v>43485396.463073552</c:v>
                </c:pt>
                <c:pt idx="35">
                  <c:v>44303658.530903615</c:v>
                </c:pt>
                <c:pt idx="36">
                  <c:v>44096396.858183742</c:v>
                </c:pt>
                <c:pt idx="37">
                  <c:v>45927733.462275259</c:v>
                </c:pt>
                <c:pt idx="38">
                  <c:v>43193512.599809669</c:v>
                </c:pt>
                <c:pt idx="39">
                  <c:v>44750448.122306287</c:v>
                </c:pt>
                <c:pt idx="40">
                  <c:v>44641416.183916748</c:v>
                </c:pt>
                <c:pt idx="41">
                  <c:v>44925409.81035123</c:v>
                </c:pt>
                <c:pt idx="42">
                  <c:v>44659176.733353399</c:v>
                </c:pt>
                <c:pt idx="43">
                  <c:v>43838035.31069836</c:v>
                </c:pt>
                <c:pt idx="44">
                  <c:v>44402391.665054239</c:v>
                </c:pt>
                <c:pt idx="45">
                  <c:v>43084734.285302974</c:v>
                </c:pt>
                <c:pt idx="46">
                  <c:v>43001638.486352332</c:v>
                </c:pt>
                <c:pt idx="47">
                  <c:v>43862179.61723116</c:v>
                </c:pt>
                <c:pt idx="48">
                  <c:v>43366123.186247811</c:v>
                </c:pt>
                <c:pt idx="49">
                  <c:v>44231690.491496637</c:v>
                </c:pt>
                <c:pt idx="50">
                  <c:v>44413525.845869802</c:v>
                </c:pt>
                <c:pt idx="51">
                  <c:v>42660666.340432778</c:v>
                </c:pt>
                <c:pt idx="52">
                  <c:v>45255653.296751775</c:v>
                </c:pt>
                <c:pt idx="53">
                  <c:v>46109244.40849679</c:v>
                </c:pt>
                <c:pt idx="54">
                  <c:v>47941388.336771704</c:v>
                </c:pt>
                <c:pt idx="55">
                  <c:v>46696130.21053002</c:v>
                </c:pt>
                <c:pt idx="56">
                  <c:v>47923432.798010267</c:v>
                </c:pt>
                <c:pt idx="57">
                  <c:v>48210486.15483769</c:v>
                </c:pt>
                <c:pt idx="58">
                  <c:v>50972609.846975125</c:v>
                </c:pt>
                <c:pt idx="59">
                  <c:v>50095004.016698226</c:v>
                </c:pt>
                <c:pt idx="60">
                  <c:v>50648814.978075616</c:v>
                </c:pt>
                <c:pt idx="61">
                  <c:v>49951286.7777628</c:v>
                </c:pt>
                <c:pt idx="62">
                  <c:v>50981409.760681361</c:v>
                </c:pt>
                <c:pt idx="63">
                  <c:v>49633969.486501902</c:v>
                </c:pt>
                <c:pt idx="64">
                  <c:v>47744086.643884182</c:v>
                </c:pt>
                <c:pt idx="65">
                  <c:v>48401686.640391745</c:v>
                </c:pt>
                <c:pt idx="66">
                  <c:v>48678162.276097573</c:v>
                </c:pt>
                <c:pt idx="67">
                  <c:v>50712029.652466498</c:v>
                </c:pt>
                <c:pt idx="68">
                  <c:v>52008782.566047154</c:v>
                </c:pt>
                <c:pt idx="69">
                  <c:v>52677165.579414077</c:v>
                </c:pt>
                <c:pt idx="70">
                  <c:v>52864693.221500292</c:v>
                </c:pt>
                <c:pt idx="71">
                  <c:v>54690802.853011034</c:v>
                </c:pt>
                <c:pt idx="72">
                  <c:v>55915270.013323084</c:v>
                </c:pt>
                <c:pt idx="73">
                  <c:v>53996933.758173287</c:v>
                </c:pt>
                <c:pt idx="74">
                  <c:v>53976941.431960493</c:v>
                </c:pt>
                <c:pt idx="75">
                  <c:v>56545959.612381175</c:v>
                </c:pt>
                <c:pt idx="76">
                  <c:v>58936533.969846949</c:v>
                </c:pt>
                <c:pt idx="77">
                  <c:v>58606005.286180079</c:v>
                </c:pt>
                <c:pt idx="78">
                  <c:v>54837588.704769477</c:v>
                </c:pt>
                <c:pt idx="79">
                  <c:v>54189270.970029108</c:v>
                </c:pt>
                <c:pt idx="80">
                  <c:v>55234197.007266298</c:v>
                </c:pt>
                <c:pt idx="81">
                  <c:v>56075462.072552107</c:v>
                </c:pt>
                <c:pt idx="82">
                  <c:v>52257843.255936913</c:v>
                </c:pt>
                <c:pt idx="83">
                  <c:v>51876689.687524877</c:v>
                </c:pt>
                <c:pt idx="84">
                  <c:v>47136392.138284601</c:v>
                </c:pt>
                <c:pt idx="85">
                  <c:v>44649427.42503006</c:v>
                </c:pt>
                <c:pt idx="86">
                  <c:v>42593792.142701142</c:v>
                </c:pt>
                <c:pt idx="87">
                  <c:v>45856684.097717121</c:v>
                </c:pt>
                <c:pt idx="88">
                  <c:v>46767909.658839077</c:v>
                </c:pt>
                <c:pt idx="89">
                  <c:v>43649964.712458476</c:v>
                </c:pt>
                <c:pt idx="90">
                  <c:v>43851918.856835485</c:v>
                </c:pt>
                <c:pt idx="91">
                  <c:v>44646553.767638437</c:v>
                </c:pt>
                <c:pt idx="92">
                  <c:v>40087708.421983555</c:v>
                </c:pt>
                <c:pt idx="93">
                  <c:v>31851512.610739551</c:v>
                </c:pt>
                <c:pt idx="94">
                  <c:v>29118743.183590837</c:v>
                </c:pt>
                <c:pt idx="95">
                  <c:v>27869109.972762372</c:v>
                </c:pt>
                <c:pt idx="96">
                  <c:v>25563186.883403096</c:v>
                </c:pt>
                <c:pt idx="97">
                  <c:v>25129348.618344638</c:v>
                </c:pt>
                <c:pt idx="98">
                  <c:v>27122288.862634905</c:v>
                </c:pt>
                <c:pt idx="99">
                  <c:v>28936217.66506958</c:v>
                </c:pt>
                <c:pt idx="100">
                  <c:v>29077780.525539454</c:v>
                </c:pt>
                <c:pt idx="101">
                  <c:v>29265985.555861179</c:v>
                </c:pt>
                <c:pt idx="102">
                  <c:v>30397951.431207288</c:v>
                </c:pt>
                <c:pt idx="103">
                  <c:v>30592732.879318167</c:v>
                </c:pt>
                <c:pt idx="104">
                  <c:v>30264025.079445124</c:v>
                </c:pt>
                <c:pt idx="105">
                  <c:v>29753866.74120041</c:v>
                </c:pt>
                <c:pt idx="106">
                  <c:v>29761142.500925723</c:v>
                </c:pt>
                <c:pt idx="107">
                  <c:v>32216541.167007279</c:v>
                </c:pt>
                <c:pt idx="108">
                  <c:v>30306190.341829624</c:v>
                </c:pt>
                <c:pt idx="109">
                  <c:v>30384254.261047419</c:v>
                </c:pt>
                <c:pt idx="110">
                  <c:v>33291922.402875543</c:v>
                </c:pt>
                <c:pt idx="111">
                  <c:v>33711790.954927944</c:v>
                </c:pt>
                <c:pt idx="112">
                  <c:v>30545700.249793168</c:v>
                </c:pt>
                <c:pt idx="113">
                  <c:v>28248428.871199302</c:v>
                </c:pt>
                <c:pt idx="114">
                  <c:v>29036059.084663544</c:v>
                </c:pt>
                <c:pt idx="115">
                  <c:v>27115810.381130457</c:v>
                </c:pt>
                <c:pt idx="116">
                  <c:v>28615815.389912166</c:v>
                </c:pt>
                <c:pt idx="117">
                  <c:v>28218507.262010638</c:v>
                </c:pt>
                <c:pt idx="118">
                  <c:v>29146070.49005929</c:v>
                </c:pt>
                <c:pt idx="119">
                  <c:v>29518867.852093235</c:v>
                </c:pt>
                <c:pt idx="120">
                  <c:v>30222720.468884639</c:v>
                </c:pt>
                <c:pt idx="121">
                  <c:v>30752613.169616722</c:v>
                </c:pt>
                <c:pt idx="122">
                  <c:v>31081189.097877953</c:v>
                </c:pt>
                <c:pt idx="123">
                  <c:v>30952275.081642829</c:v>
                </c:pt>
                <c:pt idx="124">
                  <c:v>30670161.828611065</c:v>
                </c:pt>
                <c:pt idx="125">
                  <c:v>29672215.311423302</c:v>
                </c:pt>
                <c:pt idx="126">
                  <c:v>27705362.719948024</c:v>
                </c:pt>
                <c:pt idx="127">
                  <c:v>26333761.713147108</c:v>
                </c:pt>
                <c:pt idx="128">
                  <c:v>24837388.395287015</c:v>
                </c:pt>
                <c:pt idx="129">
                  <c:v>27221105.700042374</c:v>
                </c:pt>
                <c:pt idx="130">
                  <c:v>26725095.833579749</c:v>
                </c:pt>
                <c:pt idx="131">
                  <c:v>26607421.823000666</c:v>
                </c:pt>
                <c:pt idx="132">
                  <c:v>27138929.658095092</c:v>
                </c:pt>
                <c:pt idx="133">
                  <c:v>29730098.940061539</c:v>
                </c:pt>
                <c:pt idx="134">
                  <c:v>30869393.715007473</c:v>
                </c:pt>
                <c:pt idx="135">
                  <c:v>29463725.292209025</c:v>
                </c:pt>
                <c:pt idx="136">
                  <c:v>27396716.972845238</c:v>
                </c:pt>
                <c:pt idx="137">
                  <c:v>28614854.251469485</c:v>
                </c:pt>
                <c:pt idx="138">
                  <c:v>28208001.653018665</c:v>
                </c:pt>
                <c:pt idx="139">
                  <c:v>28615557.619544256</c:v>
                </c:pt>
                <c:pt idx="140">
                  <c:v>28839828.911764715</c:v>
                </c:pt>
                <c:pt idx="141">
                  <c:v>28903849.800178166</c:v>
                </c:pt>
                <c:pt idx="142">
                  <c:v>29826717.80658967</c:v>
                </c:pt>
                <c:pt idx="143">
                  <c:v>31398506.589648038</c:v>
                </c:pt>
                <c:pt idx="144">
                  <c:v>34330495.955050506</c:v>
                </c:pt>
                <c:pt idx="145">
                  <c:v>34844530.433274627</c:v>
                </c:pt>
                <c:pt idx="146">
                  <c:v>36339485.518439189</c:v>
                </c:pt>
                <c:pt idx="147">
                  <c:v>38037115.421932429</c:v>
                </c:pt>
                <c:pt idx="148">
                  <c:v>39622150.789733164</c:v>
                </c:pt>
                <c:pt idx="149">
                  <c:v>38352737.591474198</c:v>
                </c:pt>
                <c:pt idx="150">
                  <c:v>39217017.526258424</c:v>
                </c:pt>
                <c:pt idx="151">
                  <c:v>38181708.598790936</c:v>
                </c:pt>
                <c:pt idx="152">
                  <c:v>39035822.061429232</c:v>
                </c:pt>
                <c:pt idx="153">
                  <c:v>40392220.552538157</c:v>
                </c:pt>
                <c:pt idx="154">
                  <c:v>42853540.694720969</c:v>
                </c:pt>
                <c:pt idx="155">
                  <c:v>44705514.634316996</c:v>
                </c:pt>
                <c:pt idx="156">
                  <c:v>42047038.685005464</c:v>
                </c:pt>
                <c:pt idx="157">
                  <c:v>43332177.539086223</c:v>
                </c:pt>
                <c:pt idx="158">
                  <c:v>44004176.231169268</c:v>
                </c:pt>
                <c:pt idx="159">
                  <c:v>43730451.195313752</c:v>
                </c:pt>
                <c:pt idx="160">
                  <c:v>44250433.214708097</c:v>
                </c:pt>
                <c:pt idx="161">
                  <c:v>44574090.174049862</c:v>
                </c:pt>
                <c:pt idx="162">
                  <c:v>44508004.133018941</c:v>
                </c:pt>
                <c:pt idx="163">
                  <c:v>46394898.487462364</c:v>
                </c:pt>
                <c:pt idx="164">
                  <c:v>48072710.236214615</c:v>
                </c:pt>
                <c:pt idx="165">
                  <c:v>50097932.364015289</c:v>
                </c:pt>
                <c:pt idx="166">
                  <c:v>53926405.541846462</c:v>
                </c:pt>
                <c:pt idx="167">
                  <c:v>54113404.748838067</c:v>
                </c:pt>
                <c:pt idx="168">
                  <c:v>51847984.519347489</c:v>
                </c:pt>
                <c:pt idx="169">
                  <c:v>54888586.816631563</c:v>
                </c:pt>
                <c:pt idx="170">
                  <c:v>54321942.815768272</c:v>
                </c:pt>
                <c:pt idx="171">
                  <c:v>54144729.571180269</c:v>
                </c:pt>
                <c:pt idx="172">
                  <c:v>56661000.790850103</c:v>
                </c:pt>
                <c:pt idx="173">
                  <c:v>54733370.564375974</c:v>
                </c:pt>
                <c:pt idx="174">
                  <c:v>56177482.773886949</c:v>
                </c:pt>
                <c:pt idx="175">
                  <c:v>52085208.931265593</c:v>
                </c:pt>
                <c:pt idx="176">
                  <c:v>50342634.475188032</c:v>
                </c:pt>
                <c:pt idx="177">
                  <c:v>53886956.27763132</c:v>
                </c:pt>
                <c:pt idx="178">
                  <c:v>54892240.741109192</c:v>
                </c:pt>
                <c:pt idx="179">
                  <c:v>52740766.59236031</c:v>
                </c:pt>
                <c:pt idx="180">
                  <c:v>50900372.820276961</c:v>
                </c:pt>
                <c:pt idx="181">
                  <c:v>47196387.152654141</c:v>
                </c:pt>
                <c:pt idx="182">
                  <c:v>49600063.019850895</c:v>
                </c:pt>
                <c:pt idx="183">
                  <c:v>46844991.60735774</c:v>
                </c:pt>
                <c:pt idx="184">
                  <c:v>49255128.926356778</c:v>
                </c:pt>
                <c:pt idx="185">
                  <c:v>46009016.225549504</c:v>
                </c:pt>
                <c:pt idx="186">
                  <c:v>46673025.772582002</c:v>
                </c:pt>
                <c:pt idx="187">
                  <c:v>47141956.011141881</c:v>
                </c:pt>
                <c:pt idx="188">
                  <c:v>45990737.557669342</c:v>
                </c:pt>
                <c:pt idx="189">
                  <c:v>46603277.669553615</c:v>
                </c:pt>
                <c:pt idx="190">
                  <c:v>51952137.352571771</c:v>
                </c:pt>
                <c:pt idx="191">
                  <c:v>53709151.391263254</c:v>
                </c:pt>
                <c:pt idx="192">
                  <c:v>52436296.463559978</c:v>
                </c:pt>
                <c:pt idx="193">
                  <c:v>53958093.87691588</c:v>
                </c:pt>
                <c:pt idx="194">
                  <c:v>53146516.094954245</c:v>
                </c:pt>
                <c:pt idx="195">
                  <c:v>53537511.850839436</c:v>
                </c:pt>
                <c:pt idx="196">
                  <c:v>53643415.491265915</c:v>
                </c:pt>
                <c:pt idx="197">
                  <c:v>54479212.534890346</c:v>
                </c:pt>
                <c:pt idx="198">
                  <c:v>54186373.275282823</c:v>
                </c:pt>
                <c:pt idx="199">
                  <c:v>54073136.435757019</c:v>
                </c:pt>
                <c:pt idx="200">
                  <c:v>55967474.73880858</c:v>
                </c:pt>
                <c:pt idx="201">
                  <c:v>57401761.755896091</c:v>
                </c:pt>
                <c:pt idx="202">
                  <c:v>58026182.181570791</c:v>
                </c:pt>
                <c:pt idx="203">
                  <c:v>58473688.654224843</c:v>
                </c:pt>
                <c:pt idx="204">
                  <c:v>58930502.15779607</c:v>
                </c:pt>
                <c:pt idx="205">
                  <c:v>55565250.247760281</c:v>
                </c:pt>
                <c:pt idx="206">
                  <c:v>54097308.325824641</c:v>
                </c:pt>
                <c:pt idx="207">
                  <c:v>55548305.93623478</c:v>
                </c:pt>
                <c:pt idx="208">
                  <c:v>56228083.803005122</c:v>
                </c:pt>
                <c:pt idx="209">
                  <c:v>57251558.723768063</c:v>
                </c:pt>
                <c:pt idx="210">
                  <c:v>59398122.837566726</c:v>
                </c:pt>
                <c:pt idx="211">
                  <c:v>60364675.724945232</c:v>
                </c:pt>
                <c:pt idx="212">
                  <c:v>61812857.155687883</c:v>
                </c:pt>
                <c:pt idx="213">
                  <c:v>57750386.534374714</c:v>
                </c:pt>
                <c:pt idx="214">
                  <c:v>58836551.142762803</c:v>
                </c:pt>
                <c:pt idx="215">
                  <c:v>52719096.805879638</c:v>
                </c:pt>
                <c:pt idx="216">
                  <c:v>55656799.239074327</c:v>
                </c:pt>
                <c:pt idx="217">
                  <c:v>58190721.026319593</c:v>
                </c:pt>
                <c:pt idx="218">
                  <c:v>58836464.359802246</c:v>
                </c:pt>
                <c:pt idx="219">
                  <c:v>60857663.559410907</c:v>
                </c:pt>
                <c:pt idx="220">
                  <c:v>56140506.571542412</c:v>
                </c:pt>
                <c:pt idx="221">
                  <c:v>59038103.776970103</c:v>
                </c:pt>
                <c:pt idx="222">
                  <c:v>60019202.234792799</c:v>
                </c:pt>
                <c:pt idx="223">
                  <c:v>58027480.30595462</c:v>
                </c:pt>
                <c:pt idx="224">
                  <c:v>59614010.358141758</c:v>
                </c:pt>
                <c:pt idx="225">
                  <c:v>60460404.526369691</c:v>
                </c:pt>
                <c:pt idx="226">
                  <c:v>62868048.040942587</c:v>
                </c:pt>
                <c:pt idx="227">
                  <c:v>63648244.021106593</c:v>
                </c:pt>
                <c:pt idx="228">
                  <c:v>63537995.13420967</c:v>
                </c:pt>
                <c:pt idx="229">
                  <c:v>59212009.993783861</c:v>
                </c:pt>
                <c:pt idx="230">
                  <c:v>52825226.205004789</c:v>
                </c:pt>
                <c:pt idx="231">
                  <c:v>58034928.380895786</c:v>
                </c:pt>
                <c:pt idx="232">
                  <c:v>60437782.532586224</c:v>
                </c:pt>
                <c:pt idx="233">
                  <c:v>61361127.762826942</c:v>
                </c:pt>
                <c:pt idx="234">
                  <c:v>62896615.536847778</c:v>
                </c:pt>
                <c:pt idx="235">
                  <c:v>66218129.268804416</c:v>
                </c:pt>
                <c:pt idx="236">
                  <c:v>63731245.933958098</c:v>
                </c:pt>
                <c:pt idx="237">
                  <c:v>61639813.612235501</c:v>
                </c:pt>
                <c:pt idx="238">
                  <c:v>66721158.634859793</c:v>
                </c:pt>
                <c:pt idx="239">
                  <c:v>67912264.75599663</c:v>
                </c:pt>
                <c:pt idx="240">
                  <c:v>68004594.70371072</c:v>
                </c:pt>
                <c:pt idx="241">
                  <c:v>70366354.709620953</c:v>
                </c:pt>
                <c:pt idx="242">
                  <c:v>75264609.155473694</c:v>
                </c:pt>
                <c:pt idx="243">
                  <c:v>77381671.433566138</c:v>
                </c:pt>
                <c:pt idx="244">
                  <c:v>77856985.280287847</c:v>
                </c:pt>
                <c:pt idx="245">
                  <c:v>80351519.029193938</c:v>
                </c:pt>
                <c:pt idx="246">
                  <c:v>80824150.529077426</c:v>
                </c:pt>
                <c:pt idx="247">
                  <c:v>82800803.370996937</c:v>
                </c:pt>
                <c:pt idx="248">
                  <c:v>80280704.426792517</c:v>
                </c:pt>
                <c:pt idx="249">
                  <c:v>86655902.943971872</c:v>
                </c:pt>
                <c:pt idx="250">
                  <c:v>85368829.0513594</c:v>
                </c:pt>
                <c:pt idx="251">
                  <c:v>89709383.51721938</c:v>
                </c:pt>
                <c:pt idx="252">
                  <c:v>85423974.84116064</c:v>
                </c:pt>
                <c:pt idx="253">
                  <c:v>82907636.35470885</c:v>
                </c:pt>
                <c:pt idx="254">
                  <c:v>89634819.350136757</c:v>
                </c:pt>
                <c:pt idx="255">
                  <c:v>88055244.499508455</c:v>
                </c:pt>
                <c:pt idx="256">
                  <c:v>87315855.530752301</c:v>
                </c:pt>
                <c:pt idx="257">
                  <c:v>85528883.053796858</c:v>
                </c:pt>
                <c:pt idx="258">
                  <c:v>90329322.964428917</c:v>
                </c:pt>
                <c:pt idx="259">
                  <c:v>90435342.010273024</c:v>
                </c:pt>
                <c:pt idx="260">
                  <c:v>86248519.043103993</c:v>
                </c:pt>
                <c:pt idx="261">
                  <c:v>93917567.774692118</c:v>
                </c:pt>
                <c:pt idx="262">
                  <c:v>91511092.801522031</c:v>
                </c:pt>
                <c:pt idx="263">
                  <c:v>82638438.270236805</c:v>
                </c:pt>
                <c:pt idx="264">
                  <c:v>86421763.155389681</c:v>
                </c:pt>
                <c:pt idx="265">
                  <c:v>88046726.873940468</c:v>
                </c:pt>
                <c:pt idx="266">
                  <c:v>88599703.284563288</c:v>
                </c:pt>
                <c:pt idx="267">
                  <c:v>91973988.27609615</c:v>
                </c:pt>
                <c:pt idx="268">
                  <c:v>93961358.250165045</c:v>
                </c:pt>
                <c:pt idx="269">
                  <c:v>102194430.90384214</c:v>
                </c:pt>
                <c:pt idx="270">
                  <c:v>103125152.60695004</c:v>
                </c:pt>
                <c:pt idx="271">
                  <c:v>103802525.93510024</c:v>
                </c:pt>
                <c:pt idx="272">
                  <c:v>101722547.09533875</c:v>
                </c:pt>
                <c:pt idx="273">
                  <c:v>101038963.98227763</c:v>
                </c:pt>
                <c:pt idx="274">
                  <c:v>106627370.28915165</c:v>
                </c:pt>
                <c:pt idx="275">
                  <c:v>105763033.41653496</c:v>
                </c:pt>
                <c:pt idx="276">
                  <c:v>111346666.05734049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E-44B0-9F6A-93F86AF04961}"/>
            </c:ext>
          </c:extLst>
        </c:ser>
        <c:ser>
          <c:idx val="4"/>
          <c:order val="2"/>
          <c:tx>
            <c:strRef>
              <c:f>'資産2 (2001～)'!$I$2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'資産2 (2001～)'!$I$3:$I$279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56188090.61308638</c:v>
                </c:pt>
                <c:pt idx="2">
                  <c:v>57490050.544901066</c:v>
                </c:pt>
                <c:pt idx="3">
                  <c:v>59281793.963262841</c:v>
                </c:pt>
                <c:pt idx="4">
                  <c:v>57403346.179568544</c:v>
                </c:pt>
                <c:pt idx="5">
                  <c:v>58710088.941074111</c:v>
                </c:pt>
                <c:pt idx="6">
                  <c:v>58588319.851675637</c:v>
                </c:pt>
                <c:pt idx="7">
                  <c:v>53014232.853994593</c:v>
                </c:pt>
                <c:pt idx="8">
                  <c:v>50064949.822366223</c:v>
                </c:pt>
                <c:pt idx="9">
                  <c:v>52102666.43761041</c:v>
                </c:pt>
                <c:pt idx="10">
                  <c:v>55160081.791184902</c:v>
                </c:pt>
                <c:pt idx="11">
                  <c:v>58930600.215486445</c:v>
                </c:pt>
                <c:pt idx="12">
                  <c:v>59553112.54474543</c:v>
                </c:pt>
                <c:pt idx="13">
                  <c:v>58024789.001698434</c:v>
                </c:pt>
                <c:pt idx="14">
                  <c:v>58961579.575044945</c:v>
                </c:pt>
                <c:pt idx="15">
                  <c:v>54572192.689870842</c:v>
                </c:pt>
                <c:pt idx="16">
                  <c:v>52312186.837010682</c:v>
                </c:pt>
                <c:pt idx="17">
                  <c:v>47618859.01908128</c:v>
                </c:pt>
                <c:pt idx="18">
                  <c:v>44842360.812868834</c:v>
                </c:pt>
                <c:pt idx="19">
                  <c:v>44542483.03709235</c:v>
                </c:pt>
                <c:pt idx="20">
                  <c:v>42033899.091351308</c:v>
                </c:pt>
                <c:pt idx="21">
                  <c:v>44855166.878803588</c:v>
                </c:pt>
                <c:pt idx="22">
                  <c:v>46628438.508646809</c:v>
                </c:pt>
                <c:pt idx="23">
                  <c:v>43180455.302818894</c:v>
                </c:pt>
                <c:pt idx="24">
                  <c:v>42626987.120988369</c:v>
                </c:pt>
                <c:pt idx="25">
                  <c:v>41463310.899633318</c:v>
                </c:pt>
                <c:pt idx="26">
                  <c:v>41522024.409030207</c:v>
                </c:pt>
                <c:pt idx="27">
                  <c:v>44302133.373257548</c:v>
                </c:pt>
                <c:pt idx="28">
                  <c:v>46222503.027633019</c:v>
                </c:pt>
                <c:pt idx="29">
                  <c:v>46606134.601091877</c:v>
                </c:pt>
                <c:pt idx="30">
                  <c:v>46967038.51018174</c:v>
                </c:pt>
                <c:pt idx="31">
                  <c:v>46063532.088825703</c:v>
                </c:pt>
                <c:pt idx="32">
                  <c:v>43672382.265205808</c:v>
                </c:pt>
                <c:pt idx="33">
                  <c:v>44600194.431736507</c:v>
                </c:pt>
                <c:pt idx="34">
                  <c:v>44582309.388386637</c:v>
                </c:pt>
                <c:pt idx="35">
                  <c:v>45333897.624050856</c:v>
                </c:pt>
                <c:pt idx="36">
                  <c:v>45103475.289329022</c:v>
                </c:pt>
                <c:pt idx="37">
                  <c:v>46974046.925051205</c:v>
                </c:pt>
                <c:pt idx="38">
                  <c:v>44232724.127847858</c:v>
                </c:pt>
                <c:pt idx="39">
                  <c:v>45807754.183944605</c:v>
                </c:pt>
                <c:pt idx="40">
                  <c:v>45660597.260223009</c:v>
                </c:pt>
                <c:pt idx="41">
                  <c:v>45924320.013776653</c:v>
                </c:pt>
                <c:pt idx="42">
                  <c:v>45757711.741422132</c:v>
                </c:pt>
                <c:pt idx="43">
                  <c:v>44954957.520968221</c:v>
                </c:pt>
                <c:pt idx="44">
                  <c:v>45520397.291951962</c:v>
                </c:pt>
                <c:pt idx="45">
                  <c:v>44159516.320364743</c:v>
                </c:pt>
                <c:pt idx="46">
                  <c:v>43975295.964112729</c:v>
                </c:pt>
                <c:pt idx="47">
                  <c:v>44805495.090409547</c:v>
                </c:pt>
                <c:pt idx="48">
                  <c:v>44372557.755854093</c:v>
                </c:pt>
                <c:pt idx="49">
                  <c:v>45202539.571161635</c:v>
                </c:pt>
                <c:pt idx="50">
                  <c:v>45421852.56504745</c:v>
                </c:pt>
                <c:pt idx="51">
                  <c:v>43705870.989777341</c:v>
                </c:pt>
                <c:pt idx="52">
                  <c:v>46321748.29449293</c:v>
                </c:pt>
                <c:pt idx="53">
                  <c:v>47209697.272495575</c:v>
                </c:pt>
                <c:pt idx="54">
                  <c:v>48979374.300131634</c:v>
                </c:pt>
                <c:pt idx="55">
                  <c:v>47764280.422320388</c:v>
                </c:pt>
                <c:pt idx="56">
                  <c:v>48979154.207885161</c:v>
                </c:pt>
                <c:pt idx="57">
                  <c:v>49298928.518093251</c:v>
                </c:pt>
                <c:pt idx="58">
                  <c:v>52043179.918738008</c:v>
                </c:pt>
                <c:pt idx="59">
                  <c:v>51174804.503517136</c:v>
                </c:pt>
                <c:pt idx="60">
                  <c:v>51677663.650691725</c:v>
                </c:pt>
                <c:pt idx="61">
                  <c:v>50971573.216873094</c:v>
                </c:pt>
                <c:pt idx="62">
                  <c:v>51969150.966421917</c:v>
                </c:pt>
                <c:pt idx="63">
                  <c:v>50561175.754349686</c:v>
                </c:pt>
                <c:pt idx="64">
                  <c:v>48709007.7069868</c:v>
                </c:pt>
                <c:pt idx="65">
                  <c:v>49385838.264457457</c:v>
                </c:pt>
                <c:pt idx="66">
                  <c:v>49690188.028877199</c:v>
                </c:pt>
                <c:pt idx="67">
                  <c:v>51748926.917269327</c:v>
                </c:pt>
                <c:pt idx="68">
                  <c:v>53032030.724637583</c:v>
                </c:pt>
                <c:pt idx="69">
                  <c:v>53649357.024894089</c:v>
                </c:pt>
                <c:pt idx="70">
                  <c:v>53824334.716327108</c:v>
                </c:pt>
                <c:pt idx="71">
                  <c:v>55632363.52821508</c:v>
                </c:pt>
                <c:pt idx="72">
                  <c:v>56837548.770950794</c:v>
                </c:pt>
                <c:pt idx="73">
                  <c:v>54988453.252147779</c:v>
                </c:pt>
                <c:pt idx="74">
                  <c:v>54941263.890916526</c:v>
                </c:pt>
                <c:pt idx="75">
                  <c:v>57451352.219523348</c:v>
                </c:pt>
                <c:pt idx="76">
                  <c:v>59759072.779812545</c:v>
                </c:pt>
                <c:pt idx="77">
                  <c:v>59468025.877159566</c:v>
                </c:pt>
                <c:pt idx="78">
                  <c:v>55759596.824352764</c:v>
                </c:pt>
                <c:pt idx="79">
                  <c:v>55096294.633185402</c:v>
                </c:pt>
                <c:pt idx="80">
                  <c:v>56080600.177401073</c:v>
                </c:pt>
                <c:pt idx="81">
                  <c:v>56918322.78115271</c:v>
                </c:pt>
                <c:pt idx="82">
                  <c:v>53210410.288550131</c:v>
                </c:pt>
                <c:pt idx="83">
                  <c:v>52851922.980582684</c:v>
                </c:pt>
                <c:pt idx="84">
                  <c:v>48220058.452364445</c:v>
                </c:pt>
                <c:pt idx="85">
                  <c:v>45760267.737383343</c:v>
                </c:pt>
                <c:pt idx="86">
                  <c:v>43675467.150540628</c:v>
                </c:pt>
                <c:pt idx="87">
                  <c:v>46910815.834786847</c:v>
                </c:pt>
                <c:pt idx="88">
                  <c:v>47799279.554372244</c:v>
                </c:pt>
                <c:pt idx="89">
                  <c:v>44817655.065021403</c:v>
                </c:pt>
                <c:pt idx="90">
                  <c:v>45047650.112231627</c:v>
                </c:pt>
                <c:pt idx="91">
                  <c:v>45858098.170910701</c:v>
                </c:pt>
                <c:pt idx="92">
                  <c:v>41350049.82915993</c:v>
                </c:pt>
                <c:pt idx="93">
                  <c:v>33137956.191505309</c:v>
                </c:pt>
                <c:pt idx="94">
                  <c:v>30470496.160752397</c:v>
                </c:pt>
                <c:pt idx="95">
                  <c:v>29210684.34186881</c:v>
                </c:pt>
                <c:pt idx="96">
                  <c:v>26912851.267623998</c:v>
                </c:pt>
                <c:pt idx="97">
                  <c:v>26616479.502149932</c:v>
                </c:pt>
                <c:pt idx="98">
                  <c:v>28639801.539455734</c:v>
                </c:pt>
                <c:pt idx="99">
                  <c:v>30436597.998777155</c:v>
                </c:pt>
                <c:pt idx="100">
                  <c:v>30524226.717559826</c:v>
                </c:pt>
                <c:pt idx="101">
                  <c:v>30737453.068347324</c:v>
                </c:pt>
                <c:pt idx="102">
                  <c:v>31846505.695879422</c:v>
                </c:pt>
                <c:pt idx="103">
                  <c:v>32019813.29302457</c:v>
                </c:pt>
                <c:pt idx="104">
                  <c:v>31643678.389988054</c:v>
                </c:pt>
                <c:pt idx="105">
                  <c:v>31156720.617005207</c:v>
                </c:pt>
                <c:pt idx="106">
                  <c:v>31103536.969250597</c:v>
                </c:pt>
                <c:pt idx="107">
                  <c:v>33620231.72597909</c:v>
                </c:pt>
                <c:pt idx="108">
                  <c:v>31719089.799334053</c:v>
                </c:pt>
                <c:pt idx="109">
                  <c:v>31767602.903982002</c:v>
                </c:pt>
                <c:pt idx="110">
                  <c:v>34713888.831370637</c:v>
                </c:pt>
                <c:pt idx="111">
                  <c:v>35150864.90183983</c:v>
                </c:pt>
                <c:pt idx="112">
                  <c:v>32009023.765728392</c:v>
                </c:pt>
                <c:pt idx="113">
                  <c:v>29716770.582284804</c:v>
                </c:pt>
                <c:pt idx="114">
                  <c:v>30469427.311042875</c:v>
                </c:pt>
                <c:pt idx="115">
                  <c:v>28550280.533916388</c:v>
                </c:pt>
                <c:pt idx="116">
                  <c:v>30015393.322913561</c:v>
                </c:pt>
                <c:pt idx="117">
                  <c:v>29558580.869521543</c:v>
                </c:pt>
                <c:pt idx="118">
                  <c:v>30530654.092250898</c:v>
                </c:pt>
                <c:pt idx="119">
                  <c:v>30815747.224862281</c:v>
                </c:pt>
                <c:pt idx="120">
                  <c:v>31524195.950850647</c:v>
                </c:pt>
                <c:pt idx="121">
                  <c:v>32035646.500083666</c:v>
                </c:pt>
                <c:pt idx="122">
                  <c:v>32386527.479486305</c:v>
                </c:pt>
                <c:pt idx="123">
                  <c:v>32233838.210408665</c:v>
                </c:pt>
                <c:pt idx="124">
                  <c:v>31987751.314449295</c:v>
                </c:pt>
                <c:pt idx="125">
                  <c:v>30977233.292413644</c:v>
                </c:pt>
                <c:pt idx="126">
                  <c:v>28986103.918721661</c:v>
                </c:pt>
                <c:pt idx="127">
                  <c:v>27660067.246552341</c:v>
                </c:pt>
                <c:pt idx="128">
                  <c:v>26206312.995803129</c:v>
                </c:pt>
                <c:pt idx="129">
                  <c:v>28588498.444550842</c:v>
                </c:pt>
                <c:pt idx="130">
                  <c:v>28079518.681670409</c:v>
                </c:pt>
                <c:pt idx="131">
                  <c:v>27967078.925940815</c:v>
                </c:pt>
                <c:pt idx="132">
                  <c:v>28486071.639704462</c:v>
                </c:pt>
                <c:pt idx="133">
                  <c:v>31149786.86315893</c:v>
                </c:pt>
                <c:pt idx="134">
                  <c:v>32292093.014257733</c:v>
                </c:pt>
                <c:pt idx="135">
                  <c:v>30857869.25897418</c:v>
                </c:pt>
                <c:pt idx="136">
                  <c:v>28807297.2742793</c:v>
                </c:pt>
                <c:pt idx="137">
                  <c:v>30038603.146053962</c:v>
                </c:pt>
                <c:pt idx="138">
                  <c:v>29621317.920910243</c:v>
                </c:pt>
                <c:pt idx="139">
                  <c:v>30026815.673725158</c:v>
                </c:pt>
                <c:pt idx="140">
                  <c:v>30235499.416087732</c:v>
                </c:pt>
                <c:pt idx="141">
                  <c:v>30343923.367772091</c:v>
                </c:pt>
                <c:pt idx="142">
                  <c:v>31316115.25943606</c:v>
                </c:pt>
                <c:pt idx="143">
                  <c:v>32959019.007615592</c:v>
                </c:pt>
                <c:pt idx="144">
                  <c:v>35944223.193070471</c:v>
                </c:pt>
                <c:pt idx="145">
                  <c:v>36476295.584504783</c:v>
                </c:pt>
                <c:pt idx="146">
                  <c:v>37982482.283959992</c:v>
                </c:pt>
                <c:pt idx="147">
                  <c:v>39747941.289369136</c:v>
                </c:pt>
                <c:pt idx="148">
                  <c:v>41328753.404618181</c:v>
                </c:pt>
                <c:pt idx="149">
                  <c:v>40009118.335953705</c:v>
                </c:pt>
                <c:pt idx="150">
                  <c:v>40821560.601439863</c:v>
                </c:pt>
                <c:pt idx="151">
                  <c:v>39800898.7706737</c:v>
                </c:pt>
                <c:pt idx="152">
                  <c:v>40656123.073951095</c:v>
                </c:pt>
                <c:pt idx="153">
                  <c:v>42000007.551752307</c:v>
                </c:pt>
                <c:pt idx="154">
                  <c:v>44492435.38161245</c:v>
                </c:pt>
                <c:pt idx="155">
                  <c:v>46352047.294272825</c:v>
                </c:pt>
                <c:pt idx="156">
                  <c:v>43713849.216636814</c:v>
                </c:pt>
                <c:pt idx="157">
                  <c:v>44969695.466877013</c:v>
                </c:pt>
                <c:pt idx="158">
                  <c:v>45651611.47332827</c:v>
                </c:pt>
                <c:pt idx="159">
                  <c:v>45377494.269509815</c:v>
                </c:pt>
                <c:pt idx="160">
                  <c:v>45897283.986558527</c:v>
                </c:pt>
                <c:pt idx="161">
                  <c:v>46194430.108994082</c:v>
                </c:pt>
                <c:pt idx="162">
                  <c:v>46159657.237365775</c:v>
                </c:pt>
                <c:pt idx="163">
                  <c:v>48056326.249133199</c:v>
                </c:pt>
                <c:pt idx="164">
                  <c:v>49819689.616762094</c:v>
                </c:pt>
                <c:pt idx="165">
                  <c:v>51888537.873459235</c:v>
                </c:pt>
                <c:pt idx="166">
                  <c:v>55806746.961009875</c:v>
                </c:pt>
                <c:pt idx="167">
                  <c:v>56016967.546005003</c:v>
                </c:pt>
                <c:pt idx="168">
                  <c:v>53819027.786336929</c:v>
                </c:pt>
                <c:pt idx="169">
                  <c:v>56799694.482832827</c:v>
                </c:pt>
                <c:pt idx="170">
                  <c:v>56278680.868157052</c:v>
                </c:pt>
                <c:pt idx="171">
                  <c:v>56065435.692420051</c:v>
                </c:pt>
                <c:pt idx="172">
                  <c:v>58633553.048055381</c:v>
                </c:pt>
                <c:pt idx="173">
                  <c:v>56670239.891018488</c:v>
                </c:pt>
                <c:pt idx="174">
                  <c:v>58132402.751087591</c:v>
                </c:pt>
                <c:pt idx="175">
                  <c:v>54072140.475174963</c:v>
                </c:pt>
                <c:pt idx="176">
                  <c:v>52354934.627600938</c:v>
                </c:pt>
                <c:pt idx="177">
                  <c:v>55827136.161630869</c:v>
                </c:pt>
                <c:pt idx="178">
                  <c:v>56859817.071944781</c:v>
                </c:pt>
                <c:pt idx="179">
                  <c:v>54673243.763189271</c:v>
                </c:pt>
                <c:pt idx="180">
                  <c:v>52947058.894504763</c:v>
                </c:pt>
                <c:pt idx="181">
                  <c:v>49122989.527396113</c:v>
                </c:pt>
                <c:pt idx="182">
                  <c:v>51488987.387499362</c:v>
                </c:pt>
                <c:pt idx="183">
                  <c:v>48636521.291142821</c:v>
                </c:pt>
                <c:pt idx="184">
                  <c:v>51101681.496556677</c:v>
                </c:pt>
                <c:pt idx="185">
                  <c:v>47778019.876424097</c:v>
                </c:pt>
                <c:pt idx="186">
                  <c:v>48403127.585213616</c:v>
                </c:pt>
                <c:pt idx="187">
                  <c:v>48890608.057153918</c:v>
                </c:pt>
                <c:pt idx="188">
                  <c:v>47702247.985898785</c:v>
                </c:pt>
                <c:pt idx="189">
                  <c:v>48371156.580838405</c:v>
                </c:pt>
                <c:pt idx="190">
                  <c:v>53770249.409069009</c:v>
                </c:pt>
                <c:pt idx="191">
                  <c:v>55545350.682594396</c:v>
                </c:pt>
                <c:pt idx="192">
                  <c:v>54190247.815715298</c:v>
                </c:pt>
                <c:pt idx="193">
                  <c:v>55680283.637273625</c:v>
                </c:pt>
                <c:pt idx="194">
                  <c:v>54844534.06698104</c:v>
                </c:pt>
                <c:pt idx="195">
                  <c:v>55247405.33135701</c:v>
                </c:pt>
                <c:pt idx="196">
                  <c:v>55345584.136916518</c:v>
                </c:pt>
                <c:pt idx="197">
                  <c:v>56193909.548771106</c:v>
                </c:pt>
                <c:pt idx="198">
                  <c:v>55853320.323675096</c:v>
                </c:pt>
                <c:pt idx="199">
                  <c:v>55759195.487456858</c:v>
                </c:pt>
                <c:pt idx="200">
                  <c:v>57646441.126019619</c:v>
                </c:pt>
                <c:pt idx="201">
                  <c:v>59063494.369189501</c:v>
                </c:pt>
                <c:pt idx="202">
                  <c:v>59618328.659180082</c:v>
                </c:pt>
                <c:pt idx="203">
                  <c:v>60064115.381457366</c:v>
                </c:pt>
                <c:pt idx="204">
                  <c:v>60340906.390491143</c:v>
                </c:pt>
                <c:pt idx="205">
                  <c:v>56978346.331127793</c:v>
                </c:pt>
                <c:pt idx="206">
                  <c:v>55568484.116635635</c:v>
                </c:pt>
                <c:pt idx="207">
                  <c:v>57032146.510192774</c:v>
                </c:pt>
                <c:pt idx="208">
                  <c:v>57687327.751693301</c:v>
                </c:pt>
                <c:pt idx="209">
                  <c:v>58720892.069134206</c:v>
                </c:pt>
                <c:pt idx="210">
                  <c:v>60817938.060569316</c:v>
                </c:pt>
                <c:pt idx="211">
                  <c:v>61733458.321491309</c:v>
                </c:pt>
                <c:pt idx="212">
                  <c:v>63180670.972508758</c:v>
                </c:pt>
                <c:pt idx="213">
                  <c:v>59222431.126145668</c:v>
                </c:pt>
                <c:pt idx="214">
                  <c:v>60298505.553781062</c:v>
                </c:pt>
                <c:pt idx="215">
                  <c:v>54350359.69204203</c:v>
                </c:pt>
                <c:pt idx="216">
                  <c:v>57197439.076192215</c:v>
                </c:pt>
                <c:pt idx="217">
                  <c:v>59711406.754595749</c:v>
                </c:pt>
                <c:pt idx="218">
                  <c:v>60378565.659414932</c:v>
                </c:pt>
                <c:pt idx="219">
                  <c:v>62335897.278915331</c:v>
                </c:pt>
                <c:pt idx="220">
                  <c:v>57755249.439927749</c:v>
                </c:pt>
                <c:pt idx="221">
                  <c:v>60575267.402497739</c:v>
                </c:pt>
                <c:pt idx="222">
                  <c:v>61549957.613143891</c:v>
                </c:pt>
                <c:pt idx="223">
                  <c:v>59638143.479694679</c:v>
                </c:pt>
                <c:pt idx="224">
                  <c:v>61201396.517571583</c:v>
                </c:pt>
                <c:pt idx="225">
                  <c:v>62018614.299116097</c:v>
                </c:pt>
                <c:pt idx="226">
                  <c:v>64377740.845578633</c:v>
                </c:pt>
                <c:pt idx="227">
                  <c:v>65082895.822295465</c:v>
                </c:pt>
                <c:pt idx="228">
                  <c:v>65038436.586324707</c:v>
                </c:pt>
                <c:pt idx="229">
                  <c:v>60940311.313240632</c:v>
                </c:pt>
                <c:pt idx="230">
                  <c:v>54729565.715077616</c:v>
                </c:pt>
                <c:pt idx="231">
                  <c:v>59833145.473830901</c:v>
                </c:pt>
                <c:pt idx="232">
                  <c:v>62187366.307535097</c:v>
                </c:pt>
                <c:pt idx="233">
                  <c:v>63100928.664082468</c:v>
                </c:pt>
                <c:pt idx="234">
                  <c:v>64557319.503358088</c:v>
                </c:pt>
                <c:pt idx="235">
                  <c:v>67713711.797087803</c:v>
                </c:pt>
                <c:pt idx="236">
                  <c:v>65301445.973697975</c:v>
                </c:pt>
                <c:pt idx="237">
                  <c:v>63235105.460098565</c:v>
                </c:pt>
                <c:pt idx="238">
                  <c:v>68139175.661039785</c:v>
                </c:pt>
                <c:pt idx="239">
                  <c:v>69234794.142482385</c:v>
                </c:pt>
                <c:pt idx="240">
                  <c:v>69343089.154803574</c:v>
                </c:pt>
                <c:pt idx="241">
                  <c:v>71606960.657157928</c:v>
                </c:pt>
                <c:pt idx="242">
                  <c:v>76385794.859505877</c:v>
                </c:pt>
                <c:pt idx="243">
                  <c:v>78365957.754122183</c:v>
                </c:pt>
                <c:pt idx="244">
                  <c:v>78835259.02493085</c:v>
                </c:pt>
                <c:pt idx="245">
                  <c:v>81298404.101649508</c:v>
                </c:pt>
                <c:pt idx="246">
                  <c:v>81728503.16827327</c:v>
                </c:pt>
                <c:pt idx="247">
                  <c:v>83597097.309873819</c:v>
                </c:pt>
                <c:pt idx="248">
                  <c:v>81214690.581623822</c:v>
                </c:pt>
                <c:pt idx="249">
                  <c:v>87373755.859367982</c:v>
                </c:pt>
                <c:pt idx="250">
                  <c:v>86120550.997255936</c:v>
                </c:pt>
                <c:pt idx="251">
                  <c:v>90293575.755180389</c:v>
                </c:pt>
                <c:pt idx="252">
                  <c:v>86117940.76925905</c:v>
                </c:pt>
                <c:pt idx="253">
                  <c:v>83663594.930798426</c:v>
                </c:pt>
                <c:pt idx="254">
                  <c:v>90166644.664538041</c:v>
                </c:pt>
                <c:pt idx="255">
                  <c:v>88815846.258158654</c:v>
                </c:pt>
                <c:pt idx="256">
                  <c:v>88092100.766085282</c:v>
                </c:pt>
                <c:pt idx="257">
                  <c:v>86601629.45114556</c:v>
                </c:pt>
                <c:pt idx="258">
                  <c:v>91176827.381727427</c:v>
                </c:pt>
                <c:pt idx="259">
                  <c:v>91345308.810488984</c:v>
                </c:pt>
                <c:pt idx="260">
                  <c:v>87350970.396082357</c:v>
                </c:pt>
                <c:pt idx="261">
                  <c:v>94699205.15762271</c:v>
                </c:pt>
                <c:pt idx="262">
                  <c:v>92190383.812493026</c:v>
                </c:pt>
                <c:pt idx="263">
                  <c:v>83485870.012491211</c:v>
                </c:pt>
                <c:pt idx="264">
                  <c:v>87177219.186542451</c:v>
                </c:pt>
                <c:pt idx="265">
                  <c:v>88811493.867270842</c:v>
                </c:pt>
                <c:pt idx="266">
                  <c:v>89322022.509068519</c:v>
                </c:pt>
                <c:pt idx="267">
                  <c:v>92681695.167856038</c:v>
                </c:pt>
                <c:pt idx="268">
                  <c:v>94613703.678378537</c:v>
                </c:pt>
                <c:pt idx="269">
                  <c:v>102564086.94561565</c:v>
                </c:pt>
                <c:pt idx="270">
                  <c:v>103332981.26000792</c:v>
                </c:pt>
                <c:pt idx="271">
                  <c:v>104062506.86214602</c:v>
                </c:pt>
                <c:pt idx="272">
                  <c:v>102096703.10100678</c:v>
                </c:pt>
                <c:pt idx="273">
                  <c:v>101438539.27671747</c:v>
                </c:pt>
                <c:pt idx="274">
                  <c:v>106821675.48863845</c:v>
                </c:pt>
                <c:pt idx="275">
                  <c:v>105919773.36775179</c:v>
                </c:pt>
                <c:pt idx="276">
                  <c:v>111404160.26607177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E-44B0-9F6A-93F86AF04961}"/>
            </c:ext>
          </c:extLst>
        </c:ser>
        <c:ser>
          <c:idx val="1"/>
          <c:order val="3"/>
          <c:tx>
            <c:strRef>
              <c:f>'資産2 (2001～)'!$J$2</c:f>
              <c:strCache>
                <c:ptCount val="1"/>
                <c:pt idx="0">
                  <c:v>株式70債券30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'資産2 (2001～)'!$J$3:$J$279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56489685.039697088</c:v>
                </c:pt>
                <c:pt idx="2">
                  <c:v>58007601.101514027</c:v>
                </c:pt>
                <c:pt idx="3">
                  <c:v>59584931.246869259</c:v>
                </c:pt>
                <c:pt idx="4">
                  <c:v>57695969.012513876</c:v>
                </c:pt>
                <c:pt idx="5">
                  <c:v>59095108.524128154</c:v>
                </c:pt>
                <c:pt idx="6">
                  <c:v>59069287.088966563</c:v>
                </c:pt>
                <c:pt idx="7">
                  <c:v>53658908.373045951</c:v>
                </c:pt>
                <c:pt idx="8">
                  <c:v>50925631.662901483</c:v>
                </c:pt>
                <c:pt idx="9">
                  <c:v>53006665.405500099</c:v>
                </c:pt>
                <c:pt idx="10">
                  <c:v>55878834.572791979</c:v>
                </c:pt>
                <c:pt idx="11">
                  <c:v>59656056.984663382</c:v>
                </c:pt>
                <c:pt idx="12">
                  <c:v>60357938.742940687</c:v>
                </c:pt>
                <c:pt idx="13">
                  <c:v>58898189.639127374</c:v>
                </c:pt>
                <c:pt idx="14">
                  <c:v>59693045.22171732</c:v>
                </c:pt>
                <c:pt idx="15">
                  <c:v>55482951.048188388</c:v>
                </c:pt>
                <c:pt idx="16">
                  <c:v>53231049.114909984</c:v>
                </c:pt>
                <c:pt idx="17">
                  <c:v>48663638.753977172</c:v>
                </c:pt>
                <c:pt idx="18">
                  <c:v>46049960.957451381</c:v>
                </c:pt>
                <c:pt idx="19">
                  <c:v>45770868.546780124</c:v>
                </c:pt>
                <c:pt idx="20">
                  <c:v>43492357.958175287</c:v>
                </c:pt>
                <c:pt idx="21">
                  <c:v>46215818.221193522</c:v>
                </c:pt>
                <c:pt idx="22">
                  <c:v>47912334.940181002</c:v>
                </c:pt>
                <c:pt idx="23">
                  <c:v>44559042.143937044</c:v>
                </c:pt>
                <c:pt idx="24">
                  <c:v>44055249.733733267</c:v>
                </c:pt>
                <c:pt idx="25">
                  <c:v>42921870.240704864</c:v>
                </c:pt>
                <c:pt idx="26">
                  <c:v>42967204.85495653</c:v>
                </c:pt>
                <c:pt idx="27">
                  <c:v>45690619.684260927</c:v>
                </c:pt>
                <c:pt idx="28">
                  <c:v>47599410.005945064</c:v>
                </c:pt>
                <c:pt idx="29">
                  <c:v>47965208.530647695</c:v>
                </c:pt>
                <c:pt idx="30">
                  <c:v>48218675.55140809</c:v>
                </c:pt>
                <c:pt idx="31">
                  <c:v>47266367.656025819</c:v>
                </c:pt>
                <c:pt idx="32">
                  <c:v>44901601.912575208</c:v>
                </c:pt>
                <c:pt idx="33">
                  <c:v>45715236.369106397</c:v>
                </c:pt>
                <c:pt idx="34">
                  <c:v>45687312.181668319</c:v>
                </c:pt>
                <c:pt idx="35">
                  <c:v>46367837.640789084</c:v>
                </c:pt>
                <c:pt idx="36">
                  <c:v>46113205.279595383</c:v>
                </c:pt>
                <c:pt idx="37">
                  <c:v>48022813.652402453</c:v>
                </c:pt>
                <c:pt idx="38">
                  <c:v>45276514.425899148</c:v>
                </c:pt>
                <c:pt idx="39">
                  <c:v>46868684.249335513</c:v>
                </c:pt>
                <c:pt idx="40">
                  <c:v>46681544.163773485</c:v>
                </c:pt>
                <c:pt idx="41">
                  <c:v>46923614.563287348</c:v>
                </c:pt>
                <c:pt idx="42">
                  <c:v>46861030.209480137</c:v>
                </c:pt>
                <c:pt idx="43">
                  <c:v>46078220.189908579</c:v>
                </c:pt>
                <c:pt idx="44">
                  <c:v>46643934.872046925</c:v>
                </c:pt>
                <c:pt idx="45">
                  <c:v>45238946.545812763</c:v>
                </c:pt>
                <c:pt idx="46">
                  <c:v>44948527.920214966</c:v>
                </c:pt>
                <c:pt idx="47">
                  <c:v>45745968.644247852</c:v>
                </c:pt>
                <c:pt idx="48">
                  <c:v>45379086.637748756</c:v>
                </c:pt>
                <c:pt idx="49">
                  <c:v>46170748.958280347</c:v>
                </c:pt>
                <c:pt idx="50">
                  <c:v>46428763.268161178</c:v>
                </c:pt>
                <c:pt idx="51">
                  <c:v>44752907.205713101</c:v>
                </c:pt>
                <c:pt idx="52">
                  <c:v>47387514.779241234</c:v>
                </c:pt>
                <c:pt idx="53">
                  <c:v>48310252.885503352</c:v>
                </c:pt>
                <c:pt idx="54">
                  <c:v>50012293.825277358</c:v>
                </c:pt>
                <c:pt idx="55">
                  <c:v>48829701.444082834</c:v>
                </c:pt>
                <c:pt idx="56">
                  <c:v>50030052.022112541</c:v>
                </c:pt>
                <c:pt idx="57">
                  <c:v>50383441.962587401</c:v>
                </c:pt>
                <c:pt idx="58">
                  <c:v>53105850.986369953</c:v>
                </c:pt>
                <c:pt idx="59">
                  <c:v>52247769.137037806</c:v>
                </c:pt>
                <c:pt idx="60">
                  <c:v>52696755.677303694</c:v>
                </c:pt>
                <c:pt idx="61">
                  <c:v>51982259.756039232</c:v>
                </c:pt>
                <c:pt idx="62">
                  <c:v>52944768.798704185</c:v>
                </c:pt>
                <c:pt idx="63">
                  <c:v>51475093.353491321</c:v>
                </c:pt>
                <c:pt idx="64">
                  <c:v>49663597.19721809</c:v>
                </c:pt>
                <c:pt idx="65">
                  <c:v>50359547.137738355</c:v>
                </c:pt>
                <c:pt idx="66">
                  <c:v>50692385.351738565</c:v>
                </c:pt>
                <c:pt idx="67">
                  <c:v>52774674.596693516</c:v>
                </c:pt>
                <c:pt idx="68">
                  <c:v>54042045.893254146</c:v>
                </c:pt>
                <c:pt idx="69">
                  <c:v>54605498.960560508</c:v>
                </c:pt>
                <c:pt idx="70">
                  <c:v>54767106.369372971</c:v>
                </c:pt>
                <c:pt idx="71">
                  <c:v>56554485.965939842</c:v>
                </c:pt>
                <c:pt idx="72">
                  <c:v>57738430.823839597</c:v>
                </c:pt>
                <c:pt idx="73">
                  <c:v>55962327.001061812</c:v>
                </c:pt>
                <c:pt idx="74">
                  <c:v>55886801.352461673</c:v>
                </c:pt>
                <c:pt idx="75">
                  <c:v>58333265.050487489</c:v>
                </c:pt>
                <c:pt idx="76">
                  <c:v>60553238.944609538</c:v>
                </c:pt>
                <c:pt idx="77">
                  <c:v>60302834.463315353</c:v>
                </c:pt>
                <c:pt idx="78">
                  <c:v>56659207.64930471</c:v>
                </c:pt>
                <c:pt idx="79">
                  <c:v>55980863.821825787</c:v>
                </c:pt>
                <c:pt idx="80">
                  <c:v>56901417.395723745</c:v>
                </c:pt>
                <c:pt idx="81">
                  <c:v>57734544.415265255</c:v>
                </c:pt>
                <c:pt idx="82">
                  <c:v>54142762.773931481</c:v>
                </c:pt>
                <c:pt idx="83">
                  <c:v>53807921.835919268</c:v>
                </c:pt>
                <c:pt idx="84">
                  <c:v>49293184.258270212</c:v>
                </c:pt>
                <c:pt idx="85">
                  <c:v>46864628.64040523</c:v>
                </c:pt>
                <c:pt idx="86">
                  <c:v>44751752.64204029</c:v>
                </c:pt>
                <c:pt idx="87">
                  <c:v>47953428.195458934</c:v>
                </c:pt>
                <c:pt idx="88">
                  <c:v>48816703.68004401</c:v>
                </c:pt>
                <c:pt idx="89">
                  <c:v>45980812.400890917</c:v>
                </c:pt>
                <c:pt idx="90">
                  <c:v>46239703.969832279</c:v>
                </c:pt>
                <c:pt idx="91">
                  <c:v>47065283.298761733</c:v>
                </c:pt>
                <c:pt idx="92">
                  <c:v>42617359.410801657</c:v>
                </c:pt>
                <c:pt idx="93">
                  <c:v>34445360.846097976</c:v>
                </c:pt>
                <c:pt idx="94">
                  <c:v>31854768.587086491</c:v>
                </c:pt>
                <c:pt idx="95">
                  <c:v>30587108.368706323</c:v>
                </c:pt>
                <c:pt idx="96">
                  <c:v>28305048.082664937</c:v>
                </c:pt>
                <c:pt idx="97">
                  <c:v>28161253.299053278</c:v>
                </c:pt>
                <c:pt idx="98">
                  <c:v>30208450.057606976</c:v>
                </c:pt>
                <c:pt idx="99">
                  <c:v>31977691.037212249</c:v>
                </c:pt>
                <c:pt idx="100">
                  <c:v>32004611.038025483</c:v>
                </c:pt>
                <c:pt idx="101">
                  <c:v>32243865.699719574</c:v>
                </c:pt>
                <c:pt idx="102">
                  <c:v>33322785.330704302</c:v>
                </c:pt>
                <c:pt idx="103">
                  <c:v>33471244.110718139</c:v>
                </c:pt>
                <c:pt idx="104">
                  <c:v>33043824.304121479</c:v>
                </c:pt>
                <c:pt idx="105">
                  <c:v>32583161.449390292</c:v>
                </c:pt>
                <c:pt idx="106">
                  <c:v>32463251.862748843</c:v>
                </c:pt>
                <c:pt idx="107">
                  <c:v>35037675.343837216</c:v>
                </c:pt>
                <c:pt idx="108">
                  <c:v>33152072.34010632</c:v>
                </c:pt>
                <c:pt idx="109">
                  <c:v>33167377.526291929</c:v>
                </c:pt>
                <c:pt idx="110">
                  <c:v>36144895.792737089</c:v>
                </c:pt>
                <c:pt idx="111">
                  <c:v>36598375.328710288</c:v>
                </c:pt>
                <c:pt idx="112">
                  <c:v>33492466.688662305</c:v>
                </c:pt>
                <c:pt idx="113">
                  <c:v>31213628.081723902</c:v>
                </c:pt>
                <c:pt idx="114">
                  <c:v>31923613.286284845</c:v>
                </c:pt>
                <c:pt idx="115">
                  <c:v>30012546.084744338</c:v>
                </c:pt>
                <c:pt idx="116">
                  <c:v>31431722.866609924</c:v>
                </c:pt>
                <c:pt idx="117">
                  <c:v>30910585.672782287</c:v>
                </c:pt>
                <c:pt idx="118">
                  <c:v>31926818.933700841</c:v>
                </c:pt>
                <c:pt idx="119">
                  <c:v>32113925.331572376</c:v>
                </c:pt>
                <c:pt idx="120">
                  <c:v>32824051.4587983</c:v>
                </c:pt>
                <c:pt idx="121">
                  <c:v>33312907.816631258</c:v>
                </c:pt>
                <c:pt idx="122">
                  <c:v>33686014.754104711</c:v>
                </c:pt>
                <c:pt idx="123">
                  <c:v>33507389.340455167</c:v>
                </c:pt>
                <c:pt idx="124">
                  <c:v>33300465.496923227</c:v>
                </c:pt>
                <c:pt idx="125">
                  <c:v>32279284.539262414</c:v>
                </c:pt>
                <c:pt idx="126">
                  <c:v>30268546.753987983</c:v>
                </c:pt>
                <c:pt idx="127">
                  <c:v>28996826.723311841</c:v>
                </c:pt>
                <c:pt idx="128">
                  <c:v>27595607.199881818</c:v>
                </c:pt>
                <c:pt idx="129">
                  <c:v>29963118.721110124</c:v>
                </c:pt>
                <c:pt idx="130">
                  <c:v>29441273.136044905</c:v>
                </c:pt>
                <c:pt idx="131">
                  <c:v>29334193.225210018</c:v>
                </c:pt>
                <c:pt idx="132">
                  <c:v>29835997.737704497</c:v>
                </c:pt>
                <c:pt idx="133">
                  <c:v>32566289.501716081</c:v>
                </c:pt>
                <c:pt idx="134">
                  <c:v>33705920.871026911</c:v>
                </c:pt>
                <c:pt idx="135">
                  <c:v>32245853.506064527</c:v>
                </c:pt>
                <c:pt idx="136">
                  <c:v>30221533.997046441</c:v>
                </c:pt>
                <c:pt idx="137">
                  <c:v>31460321.559433538</c:v>
                </c:pt>
                <c:pt idx="138">
                  <c:v>31032605.080882743</c:v>
                </c:pt>
                <c:pt idx="139">
                  <c:v>31432904.148493558</c:v>
                </c:pt>
                <c:pt idx="140">
                  <c:v>31622504.171414167</c:v>
                </c:pt>
                <c:pt idx="141">
                  <c:v>31778153.444063995</c:v>
                </c:pt>
                <c:pt idx="142">
                  <c:v>32798816.349703252</c:v>
                </c:pt>
                <c:pt idx="143">
                  <c:v>34510793.482262164</c:v>
                </c:pt>
                <c:pt idx="144">
                  <c:v>37538694.195771851</c:v>
                </c:pt>
                <c:pt idx="145">
                  <c:v>38087026.562079899</c:v>
                </c:pt>
                <c:pt idx="146">
                  <c:v>39597403.552078694</c:v>
                </c:pt>
                <c:pt idx="147">
                  <c:v>41427697.714192919</c:v>
                </c:pt>
                <c:pt idx="148">
                  <c:v>42995685.686197802</c:v>
                </c:pt>
                <c:pt idx="149">
                  <c:v>41626563.871985555</c:v>
                </c:pt>
                <c:pt idx="150">
                  <c:v>42378180.36780642</c:v>
                </c:pt>
                <c:pt idx="151">
                  <c:v>41376909.87332505</c:v>
                </c:pt>
                <c:pt idx="152">
                  <c:v>42228600.72295028</c:v>
                </c:pt>
                <c:pt idx="153">
                  <c:v>43552099.026718542</c:v>
                </c:pt>
                <c:pt idx="154">
                  <c:v>46066434.725005835</c:v>
                </c:pt>
                <c:pt idx="155">
                  <c:v>47925565.165300809</c:v>
                </c:pt>
                <c:pt idx="156">
                  <c:v>45319184.621719405</c:v>
                </c:pt>
                <c:pt idx="157">
                  <c:v>46537091.355933033</c:v>
                </c:pt>
                <c:pt idx="158">
                  <c:v>47225907.794723645</c:v>
                </c:pt>
                <c:pt idx="159">
                  <c:v>46951684.278974667</c:v>
                </c:pt>
                <c:pt idx="160">
                  <c:v>47468187.456762619</c:v>
                </c:pt>
                <c:pt idx="161">
                  <c:v>47734775.177799448</c:v>
                </c:pt>
                <c:pt idx="162">
                  <c:v>47732838.766718045</c:v>
                </c:pt>
                <c:pt idx="163">
                  <c:v>49630990.615839392</c:v>
                </c:pt>
                <c:pt idx="164">
                  <c:v>51477593.569312111</c:v>
                </c:pt>
                <c:pt idx="165">
                  <c:v>53583466.270303607</c:v>
                </c:pt>
                <c:pt idx="166">
                  <c:v>57580173.539903887</c:v>
                </c:pt>
                <c:pt idx="167">
                  <c:v>57813466.459829777</c:v>
                </c:pt>
                <c:pt idx="168">
                  <c:v>55696082.142949626</c:v>
                </c:pt>
                <c:pt idx="169">
                  <c:v>58598164.658038855</c:v>
                </c:pt>
                <c:pt idx="170">
                  <c:v>58127231.864202395</c:v>
                </c:pt>
                <c:pt idx="171">
                  <c:v>57875488.417420074</c:v>
                </c:pt>
                <c:pt idx="172">
                  <c:v>60487026.817780338</c:v>
                </c:pt>
                <c:pt idx="173">
                  <c:v>58493208.018603049</c:v>
                </c:pt>
                <c:pt idx="174">
                  <c:v>59967418.287865527</c:v>
                </c:pt>
                <c:pt idx="175">
                  <c:v>55958047.248872891</c:v>
                </c:pt>
                <c:pt idx="176">
                  <c:v>54275076.381915972</c:v>
                </c:pt>
                <c:pt idx="177">
                  <c:v>57652034.801516637</c:v>
                </c:pt>
                <c:pt idx="178">
                  <c:v>58708487.686765797</c:v>
                </c:pt>
                <c:pt idx="179">
                  <c:v>56493308.585690394</c:v>
                </c:pt>
                <c:pt idx="180">
                  <c:v>54896434.799062349</c:v>
                </c:pt>
                <c:pt idx="181">
                  <c:v>50960512.938994266</c:v>
                </c:pt>
                <c:pt idx="182">
                  <c:v>53273148.288344793</c:v>
                </c:pt>
                <c:pt idx="183">
                  <c:v>50328678.02613762</c:v>
                </c:pt>
                <c:pt idx="184">
                  <c:v>52840206.937421881</c:v>
                </c:pt>
                <c:pt idx="185">
                  <c:v>49448170.808971681</c:v>
                </c:pt>
                <c:pt idx="186">
                  <c:v>50027478.036031015</c:v>
                </c:pt>
                <c:pt idx="187">
                  <c:v>50531573.865110904</c:v>
                </c:pt>
                <c:pt idx="188">
                  <c:v>49308120.333932385</c:v>
                </c:pt>
                <c:pt idx="189">
                  <c:v>50033290.388996534</c:v>
                </c:pt>
                <c:pt idx="190">
                  <c:v>55459011.933196045</c:v>
                </c:pt>
                <c:pt idx="191">
                  <c:v>57244162.060491271</c:v>
                </c:pt>
                <c:pt idx="192">
                  <c:v>55806768.208623365</c:v>
                </c:pt>
                <c:pt idx="193">
                  <c:v>57255198.795914434</c:v>
                </c:pt>
                <c:pt idx="194">
                  <c:v>56396683.532511465</c:v>
                </c:pt>
                <c:pt idx="195">
                  <c:v>56809411.640299983</c:v>
                </c:pt>
                <c:pt idx="196">
                  <c:v>56898031.348616794</c:v>
                </c:pt>
                <c:pt idx="197">
                  <c:v>57754853.164638042</c:v>
                </c:pt>
                <c:pt idx="198">
                  <c:v>57364285.546486899</c:v>
                </c:pt>
                <c:pt idx="199">
                  <c:v>57289912.59423051</c:v>
                </c:pt>
                <c:pt idx="200">
                  <c:v>59160074.035594955</c:v>
                </c:pt>
                <c:pt idx="201">
                  <c:v>60551586.02089484</c:v>
                </c:pt>
                <c:pt idx="202">
                  <c:v>61029631.268710397</c:v>
                </c:pt>
                <c:pt idx="203">
                  <c:v>61470757.656932898</c:v>
                </c:pt>
                <c:pt idx="204">
                  <c:v>61556193.143589437</c:v>
                </c:pt>
                <c:pt idx="205">
                  <c:v>58209964.904635265</c:v>
                </c:pt>
                <c:pt idx="206">
                  <c:v>56866228.382580705</c:v>
                </c:pt>
                <c:pt idx="207">
                  <c:v>58335757.00960169</c:v>
                </c:pt>
                <c:pt idx="208">
                  <c:v>58961288.341969378</c:v>
                </c:pt>
                <c:pt idx="209">
                  <c:v>59999953.664402261</c:v>
                </c:pt>
                <c:pt idx="210">
                  <c:v>62034902.091203764</c:v>
                </c:pt>
                <c:pt idx="211">
                  <c:v>62892247.560286179</c:v>
                </c:pt>
                <c:pt idx="212">
                  <c:v>64331318.416517131</c:v>
                </c:pt>
                <c:pt idx="213">
                  <c:v>60497788.981940448</c:v>
                </c:pt>
                <c:pt idx="214">
                  <c:v>61557546.201696657</c:v>
                </c:pt>
                <c:pt idx="215">
                  <c:v>55812327.354562551</c:v>
                </c:pt>
                <c:pt idx="216">
                  <c:v>58548609.194773778</c:v>
                </c:pt>
                <c:pt idx="217">
                  <c:v>61028797.595674932</c:v>
                </c:pt>
                <c:pt idx="218">
                  <c:v>61714387.113512352</c:v>
                </c:pt>
                <c:pt idx="219">
                  <c:v>63594661.611759402</c:v>
                </c:pt>
                <c:pt idx="220">
                  <c:v>59176757.432675153</c:v>
                </c:pt>
                <c:pt idx="221">
                  <c:v>61900329.698090285</c:v>
                </c:pt>
                <c:pt idx="222">
                  <c:v>62862742.690903522</c:v>
                </c:pt>
                <c:pt idx="223">
                  <c:v>61042701.292095438</c:v>
                </c:pt>
                <c:pt idx="224">
                  <c:v>62572899.652809963</c:v>
                </c:pt>
                <c:pt idx="225">
                  <c:v>63354595.218592286</c:v>
                </c:pt>
                <c:pt idx="226">
                  <c:v>65650634.431466155</c:v>
                </c:pt>
                <c:pt idx="227">
                  <c:v>66273158.12780153</c:v>
                </c:pt>
                <c:pt idx="228">
                  <c:v>66296476.306233287</c:v>
                </c:pt>
                <c:pt idx="229">
                  <c:v>62454536.165957749</c:v>
                </c:pt>
                <c:pt idx="230">
                  <c:v>56459918.964960143</c:v>
                </c:pt>
                <c:pt idx="231">
                  <c:v>61420516.784633957</c:v>
                </c:pt>
                <c:pt idx="232">
                  <c:v>63709788.166401573</c:v>
                </c:pt>
                <c:pt idx="233">
                  <c:v>64607274.224874139</c:v>
                </c:pt>
                <c:pt idx="234">
                  <c:v>65971839.521520607</c:v>
                </c:pt>
                <c:pt idx="235">
                  <c:v>68938016.200143576</c:v>
                </c:pt>
                <c:pt idx="236">
                  <c:v>66614302.65814399</c:v>
                </c:pt>
                <c:pt idx="237">
                  <c:v>64583574.151391387</c:v>
                </c:pt>
                <c:pt idx="238">
                  <c:v>69275831.317042485</c:v>
                </c:pt>
                <c:pt idx="239">
                  <c:v>70265923.798486486</c:v>
                </c:pt>
                <c:pt idx="240">
                  <c:v>70389235.511017114</c:v>
                </c:pt>
                <c:pt idx="241">
                  <c:v>72539730.672227144</c:v>
                </c:pt>
                <c:pt idx="242">
                  <c:v>77171388.049505472</c:v>
                </c:pt>
                <c:pt idx="243">
                  <c:v>79000794.295844615</c:v>
                </c:pt>
                <c:pt idx="244">
                  <c:v>79460796.737122819</c:v>
                </c:pt>
                <c:pt idx="245">
                  <c:v>81879309.971736342</c:v>
                </c:pt>
                <c:pt idx="246">
                  <c:v>82263091.858914897</c:v>
                </c:pt>
                <c:pt idx="247">
                  <c:v>84011937.046970189</c:v>
                </c:pt>
                <c:pt idx="248">
                  <c:v>81779498.979322717</c:v>
                </c:pt>
                <c:pt idx="249">
                  <c:v>87688124.214389965</c:v>
                </c:pt>
                <c:pt idx="250">
                  <c:v>86474158.503971666</c:v>
                </c:pt>
                <c:pt idx="251">
                  <c:v>90456774.771710426</c:v>
                </c:pt>
                <c:pt idx="252">
                  <c:v>86410578.697450846</c:v>
                </c:pt>
                <c:pt idx="253">
                  <c:v>84029657.034906119</c:v>
                </c:pt>
                <c:pt idx="254">
                  <c:v>90273482.409522846</c:v>
                </c:pt>
                <c:pt idx="255">
                  <c:v>89158563.004748777</c:v>
                </c:pt>
                <c:pt idx="256">
                  <c:v>88453177.459843576</c:v>
                </c:pt>
                <c:pt idx="257">
                  <c:v>87269299.313565135</c:v>
                </c:pt>
                <c:pt idx="258">
                  <c:v>91591132.341380164</c:v>
                </c:pt>
                <c:pt idx="259">
                  <c:v>91821150.11483945</c:v>
                </c:pt>
                <c:pt idx="260">
                  <c:v>88040857.933579847</c:v>
                </c:pt>
                <c:pt idx="261">
                  <c:v>95023981.369805351</c:v>
                </c:pt>
                <c:pt idx="262">
                  <c:v>92422970.983233601</c:v>
                </c:pt>
                <c:pt idx="263">
                  <c:v>83930106.002004147</c:v>
                </c:pt>
                <c:pt idx="264">
                  <c:v>87508631.155363783</c:v>
                </c:pt>
                <c:pt idx="265">
                  <c:v>89143211.782619014</c:v>
                </c:pt>
                <c:pt idx="266">
                  <c:v>89607223.267391995</c:v>
                </c:pt>
                <c:pt idx="267">
                  <c:v>92934369.98463805</c:v>
                </c:pt>
                <c:pt idx="268">
                  <c:v>94799801.606569797</c:v>
                </c:pt>
                <c:pt idx="269">
                  <c:v>102424307.19516008</c:v>
                </c:pt>
                <c:pt idx="270">
                  <c:v>103026189.75329687</c:v>
                </c:pt>
                <c:pt idx="271">
                  <c:v>103803190.14153661</c:v>
                </c:pt>
                <c:pt idx="272">
                  <c:v>101960374.01534083</c:v>
                </c:pt>
                <c:pt idx="273">
                  <c:v>101329983.66181062</c:v>
                </c:pt>
                <c:pt idx="274">
                  <c:v>106479227.88091847</c:v>
                </c:pt>
                <c:pt idx="275">
                  <c:v>105543337.81567287</c:v>
                </c:pt>
                <c:pt idx="276">
                  <c:v>110900088.72084205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0E-44B0-9F6A-93F86AF04961}"/>
            </c:ext>
          </c:extLst>
        </c:ser>
        <c:ser>
          <c:idx val="3"/>
          <c:order val="4"/>
          <c:tx>
            <c:strRef>
              <c:f>'資産2 (2001～)'!$K$2</c:f>
              <c:strCache>
                <c:ptCount val="1"/>
                <c:pt idx="0">
                  <c:v>株式60債券40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'資産2 (2001～)'!$A$3:$A$279</c:f>
              <c:numCache>
                <c:formatCode>m/d/yyyy</c:formatCode>
                <c:ptCount val="277"/>
                <c:pt idx="0">
                  <c:v>36922</c:v>
                </c:pt>
                <c:pt idx="1">
                  <c:v>36950</c:v>
                </c:pt>
                <c:pt idx="2">
                  <c:v>36981</c:v>
                </c:pt>
                <c:pt idx="3">
                  <c:v>37011</c:v>
                </c:pt>
                <c:pt idx="4">
                  <c:v>37042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37195</c:v>
                </c:pt>
                <c:pt idx="10">
                  <c:v>37225</c:v>
                </c:pt>
                <c:pt idx="11">
                  <c:v>37256</c:v>
                </c:pt>
                <c:pt idx="12">
                  <c:v>37287</c:v>
                </c:pt>
                <c:pt idx="13">
                  <c:v>37315</c:v>
                </c:pt>
                <c:pt idx="14">
                  <c:v>37346</c:v>
                </c:pt>
                <c:pt idx="15">
                  <c:v>37376</c:v>
                </c:pt>
                <c:pt idx="16">
                  <c:v>37407</c:v>
                </c:pt>
                <c:pt idx="17">
                  <c:v>37437</c:v>
                </c:pt>
                <c:pt idx="18">
                  <c:v>37468</c:v>
                </c:pt>
                <c:pt idx="19">
                  <c:v>37499</c:v>
                </c:pt>
                <c:pt idx="20">
                  <c:v>37529</c:v>
                </c:pt>
                <c:pt idx="21">
                  <c:v>37560</c:v>
                </c:pt>
                <c:pt idx="22">
                  <c:v>37590</c:v>
                </c:pt>
                <c:pt idx="23">
                  <c:v>37621</c:v>
                </c:pt>
                <c:pt idx="24">
                  <c:v>37652</c:v>
                </c:pt>
                <c:pt idx="25">
                  <c:v>37680</c:v>
                </c:pt>
                <c:pt idx="26">
                  <c:v>37711</c:v>
                </c:pt>
                <c:pt idx="27">
                  <c:v>37741</c:v>
                </c:pt>
                <c:pt idx="28">
                  <c:v>37772</c:v>
                </c:pt>
                <c:pt idx="29">
                  <c:v>37802</c:v>
                </c:pt>
                <c:pt idx="30">
                  <c:v>37833</c:v>
                </c:pt>
                <c:pt idx="31">
                  <c:v>37864</c:v>
                </c:pt>
                <c:pt idx="32">
                  <c:v>37894</c:v>
                </c:pt>
                <c:pt idx="33">
                  <c:v>37925</c:v>
                </c:pt>
                <c:pt idx="34">
                  <c:v>37955</c:v>
                </c:pt>
                <c:pt idx="35">
                  <c:v>37986</c:v>
                </c:pt>
                <c:pt idx="36">
                  <c:v>38017</c:v>
                </c:pt>
                <c:pt idx="37">
                  <c:v>38046</c:v>
                </c:pt>
                <c:pt idx="38">
                  <c:v>38077</c:v>
                </c:pt>
                <c:pt idx="39">
                  <c:v>38107</c:v>
                </c:pt>
                <c:pt idx="40">
                  <c:v>38138</c:v>
                </c:pt>
                <c:pt idx="41">
                  <c:v>38168</c:v>
                </c:pt>
                <c:pt idx="42">
                  <c:v>38199</c:v>
                </c:pt>
                <c:pt idx="43">
                  <c:v>38230</c:v>
                </c:pt>
                <c:pt idx="44">
                  <c:v>38260</c:v>
                </c:pt>
                <c:pt idx="45">
                  <c:v>38291</c:v>
                </c:pt>
                <c:pt idx="46">
                  <c:v>38321</c:v>
                </c:pt>
                <c:pt idx="47">
                  <c:v>38352</c:v>
                </c:pt>
                <c:pt idx="48">
                  <c:v>38383</c:v>
                </c:pt>
                <c:pt idx="49">
                  <c:v>38411</c:v>
                </c:pt>
                <c:pt idx="50">
                  <c:v>38442</c:v>
                </c:pt>
                <c:pt idx="51">
                  <c:v>38472</c:v>
                </c:pt>
                <c:pt idx="52">
                  <c:v>38503</c:v>
                </c:pt>
                <c:pt idx="53">
                  <c:v>38533</c:v>
                </c:pt>
                <c:pt idx="54">
                  <c:v>38564</c:v>
                </c:pt>
                <c:pt idx="55">
                  <c:v>38595</c:v>
                </c:pt>
                <c:pt idx="56">
                  <c:v>38625</c:v>
                </c:pt>
                <c:pt idx="57">
                  <c:v>38656</c:v>
                </c:pt>
                <c:pt idx="58">
                  <c:v>38686</c:v>
                </c:pt>
                <c:pt idx="59">
                  <c:v>38717</c:v>
                </c:pt>
                <c:pt idx="60">
                  <c:v>38748</c:v>
                </c:pt>
                <c:pt idx="61">
                  <c:v>38776</c:v>
                </c:pt>
                <c:pt idx="62">
                  <c:v>38807</c:v>
                </c:pt>
                <c:pt idx="63">
                  <c:v>38837</c:v>
                </c:pt>
                <c:pt idx="64">
                  <c:v>38868</c:v>
                </c:pt>
                <c:pt idx="65">
                  <c:v>38898</c:v>
                </c:pt>
                <c:pt idx="66">
                  <c:v>38929</c:v>
                </c:pt>
                <c:pt idx="67">
                  <c:v>38960</c:v>
                </c:pt>
                <c:pt idx="68">
                  <c:v>38990</c:v>
                </c:pt>
                <c:pt idx="69">
                  <c:v>39021</c:v>
                </c:pt>
                <c:pt idx="70">
                  <c:v>39051</c:v>
                </c:pt>
                <c:pt idx="71">
                  <c:v>39082</c:v>
                </c:pt>
                <c:pt idx="72">
                  <c:v>39113</c:v>
                </c:pt>
                <c:pt idx="73">
                  <c:v>39141</c:v>
                </c:pt>
                <c:pt idx="74">
                  <c:v>39172</c:v>
                </c:pt>
                <c:pt idx="75">
                  <c:v>39202</c:v>
                </c:pt>
                <c:pt idx="76">
                  <c:v>39233</c:v>
                </c:pt>
                <c:pt idx="77">
                  <c:v>39263</c:v>
                </c:pt>
                <c:pt idx="78">
                  <c:v>39294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40877</c:v>
                </c:pt>
                <c:pt idx="131">
                  <c:v>40908</c:v>
                </c:pt>
                <c:pt idx="132">
                  <c:v>40939</c:v>
                </c:pt>
                <c:pt idx="133">
                  <c:v>40968</c:v>
                </c:pt>
                <c:pt idx="134">
                  <c:v>40999</c:v>
                </c:pt>
                <c:pt idx="135">
                  <c:v>41029</c:v>
                </c:pt>
                <c:pt idx="136">
                  <c:v>41060</c:v>
                </c:pt>
                <c:pt idx="137">
                  <c:v>41090</c:v>
                </c:pt>
                <c:pt idx="138">
                  <c:v>41121</c:v>
                </c:pt>
                <c:pt idx="139">
                  <c:v>41152</c:v>
                </c:pt>
                <c:pt idx="140">
                  <c:v>41182</c:v>
                </c:pt>
                <c:pt idx="141">
                  <c:v>41213</c:v>
                </c:pt>
                <c:pt idx="142">
                  <c:v>41243</c:v>
                </c:pt>
                <c:pt idx="143">
                  <c:v>41274</c:v>
                </c:pt>
                <c:pt idx="144">
                  <c:v>41305</c:v>
                </c:pt>
                <c:pt idx="145">
                  <c:v>41333</c:v>
                </c:pt>
                <c:pt idx="146">
                  <c:v>41364</c:v>
                </c:pt>
                <c:pt idx="147">
                  <c:v>41394</c:v>
                </c:pt>
                <c:pt idx="148">
                  <c:v>41425</c:v>
                </c:pt>
                <c:pt idx="149">
                  <c:v>41455</c:v>
                </c:pt>
                <c:pt idx="150">
                  <c:v>41486</c:v>
                </c:pt>
                <c:pt idx="151">
                  <c:v>41517</c:v>
                </c:pt>
                <c:pt idx="152">
                  <c:v>41547</c:v>
                </c:pt>
                <c:pt idx="153">
                  <c:v>41578</c:v>
                </c:pt>
                <c:pt idx="154">
                  <c:v>41608</c:v>
                </c:pt>
                <c:pt idx="155">
                  <c:v>41639</c:v>
                </c:pt>
                <c:pt idx="156">
                  <c:v>41670</c:v>
                </c:pt>
                <c:pt idx="157">
                  <c:v>41698</c:v>
                </c:pt>
                <c:pt idx="158">
                  <c:v>41729</c:v>
                </c:pt>
                <c:pt idx="159">
                  <c:v>41759</c:v>
                </c:pt>
                <c:pt idx="160">
                  <c:v>41790</c:v>
                </c:pt>
                <c:pt idx="161">
                  <c:v>41820</c:v>
                </c:pt>
                <c:pt idx="162">
                  <c:v>41851</c:v>
                </c:pt>
                <c:pt idx="163">
                  <c:v>41882</c:v>
                </c:pt>
                <c:pt idx="164">
                  <c:v>41912</c:v>
                </c:pt>
                <c:pt idx="165">
                  <c:v>41943</c:v>
                </c:pt>
                <c:pt idx="166">
                  <c:v>41973</c:v>
                </c:pt>
                <c:pt idx="167">
                  <c:v>42004</c:v>
                </c:pt>
                <c:pt idx="168">
                  <c:v>42035</c:v>
                </c:pt>
                <c:pt idx="169">
                  <c:v>42063</c:v>
                </c:pt>
                <c:pt idx="170">
                  <c:v>42094</c:v>
                </c:pt>
                <c:pt idx="171">
                  <c:v>42124</c:v>
                </c:pt>
                <c:pt idx="172">
                  <c:v>42155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43799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44135</c:v>
                </c:pt>
                <c:pt idx="238">
                  <c:v>44165</c:v>
                </c:pt>
                <c:pt idx="239">
                  <c:v>44196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</c:numCache>
            </c:numRef>
          </c:cat>
          <c:val>
            <c:numRef>
              <c:f>'資産2 (2001～)'!$K$3:$K$279</c:f>
              <c:numCache>
                <c:formatCode>#,##0_ ;[Red]\-#,##0\ </c:formatCode>
                <c:ptCount val="277"/>
                <c:pt idx="0">
                  <c:v>60000000</c:v>
                </c:pt>
                <c:pt idx="1">
                  <c:v>57092873.892918505</c:v>
                </c:pt>
                <c:pt idx="2">
                  <c:v>59049361.810151845</c:v>
                </c:pt>
                <c:pt idx="3">
                  <c:v>60185578.11694672</c:v>
                </c:pt>
                <c:pt idx="4">
                  <c:v>58275687.900496528</c:v>
                </c:pt>
                <c:pt idx="5">
                  <c:v>59862029.474243127</c:v>
                </c:pt>
                <c:pt idx="6">
                  <c:v>60031814.769488811</c:v>
                </c:pt>
                <c:pt idx="7">
                  <c:v>54958957.692122847</c:v>
                </c:pt>
                <c:pt idx="8">
                  <c:v>52675269.044483081</c:v>
                </c:pt>
                <c:pt idx="9">
                  <c:v>54844700.440186143</c:v>
                </c:pt>
                <c:pt idx="10">
                  <c:v>57323105.290901802</c:v>
                </c:pt>
                <c:pt idx="11">
                  <c:v>61110730.806418665</c:v>
                </c:pt>
                <c:pt idx="12">
                  <c:v>61976469.315310098</c:v>
                </c:pt>
                <c:pt idx="13">
                  <c:v>60660631.784801111</c:v>
                </c:pt>
                <c:pt idx="14">
                  <c:v>61157646.140051983</c:v>
                </c:pt>
                <c:pt idx="15">
                  <c:v>57323041.421540998</c:v>
                </c:pt>
                <c:pt idx="16">
                  <c:v>55090873.093147986</c:v>
                </c:pt>
                <c:pt idx="17">
                  <c:v>50794870.239316143</c:v>
                </c:pt>
                <c:pt idx="18">
                  <c:v>48533397.923983194</c:v>
                </c:pt>
                <c:pt idx="19">
                  <c:v>48299522.232634597</c:v>
                </c:pt>
                <c:pt idx="20">
                  <c:v>46526116.427484773</c:v>
                </c:pt>
                <c:pt idx="21">
                  <c:v>49019955.660046116</c:v>
                </c:pt>
                <c:pt idx="22">
                  <c:v>50541739.753409117</c:v>
                </c:pt>
                <c:pt idx="23">
                  <c:v>47403849.724838004</c:v>
                </c:pt>
                <c:pt idx="24">
                  <c:v>47010367.336333878</c:v>
                </c:pt>
                <c:pt idx="25">
                  <c:v>45947946.692781255</c:v>
                </c:pt>
                <c:pt idx="26">
                  <c:v>45962448.780159689</c:v>
                </c:pt>
                <c:pt idx="27">
                  <c:v>48546454.912191637</c:v>
                </c:pt>
                <c:pt idx="28">
                  <c:v>50421228.715294957</c:v>
                </c:pt>
                <c:pt idx="29">
                  <c:v>50745956.243955038</c:v>
                </c:pt>
                <c:pt idx="30">
                  <c:v>50763772.396481164</c:v>
                </c:pt>
                <c:pt idx="31">
                  <c:v>49708476.207671501</c:v>
                </c:pt>
                <c:pt idx="32">
                  <c:v>47407703.524183728</c:v>
                </c:pt>
                <c:pt idx="33">
                  <c:v>47969780.370072737</c:v>
                </c:pt>
                <c:pt idx="34">
                  <c:v>47919718.840431415</c:v>
                </c:pt>
                <c:pt idx="35">
                  <c:v>48444722.529907562</c:v>
                </c:pt>
                <c:pt idx="36">
                  <c:v>48138504.098406725</c:v>
                </c:pt>
                <c:pt idx="37">
                  <c:v>50125489.887942433</c:v>
                </c:pt>
                <c:pt idx="38">
                  <c:v>47375758.823513389</c:v>
                </c:pt>
                <c:pt idx="39">
                  <c:v>48999234.081270121</c:v>
                </c:pt>
                <c:pt idx="40">
                  <c:v>48726518.14632874</c:v>
                </c:pt>
                <c:pt idx="41">
                  <c:v>48921106.903360777</c:v>
                </c:pt>
                <c:pt idx="42">
                  <c:v>49079761.387622483</c:v>
                </c:pt>
                <c:pt idx="43">
                  <c:v>48341577.738588274</c:v>
                </c:pt>
                <c:pt idx="44">
                  <c:v>48905351.012172975</c:v>
                </c:pt>
                <c:pt idx="45">
                  <c:v>47409534.439795956</c:v>
                </c:pt>
                <c:pt idx="46">
                  <c:v>46891381.603027925</c:v>
                </c:pt>
                <c:pt idx="47">
                  <c:v>47616016.624292091</c:v>
                </c:pt>
                <c:pt idx="48">
                  <c:v>47390002.37706966</c:v>
                </c:pt>
                <c:pt idx="49">
                  <c:v>48096775.755297244</c:v>
                </c:pt>
                <c:pt idx="50">
                  <c:v>48435815.621940419</c:v>
                </c:pt>
                <c:pt idx="51">
                  <c:v>46849998.477938585</c:v>
                </c:pt>
                <c:pt idx="52">
                  <c:v>49515410.992197916</c:v>
                </c:pt>
                <c:pt idx="53">
                  <c:v>50508956.422905691</c:v>
                </c:pt>
                <c:pt idx="54">
                  <c:v>52060120.564655371</c:v>
                </c:pt>
                <c:pt idx="55">
                  <c:v>50949526.590051293</c:v>
                </c:pt>
                <c:pt idx="56">
                  <c:v>52114502.644479364</c:v>
                </c:pt>
                <c:pt idx="57">
                  <c:v>52537747.513586544</c:v>
                </c:pt>
                <c:pt idx="58">
                  <c:v>55204482.449925929</c:v>
                </c:pt>
                <c:pt idx="59">
                  <c:v>54370169.080292195</c:v>
                </c:pt>
                <c:pt idx="60">
                  <c:v>54702726.148473181</c:v>
                </c:pt>
                <c:pt idx="61">
                  <c:v>53971914.555735722</c:v>
                </c:pt>
                <c:pt idx="62">
                  <c:v>54856787.439145401</c:v>
                </c:pt>
                <c:pt idx="63">
                  <c:v>53260395.33674778</c:v>
                </c:pt>
                <c:pt idx="64">
                  <c:v>51538971.929598927</c:v>
                </c:pt>
                <c:pt idx="65">
                  <c:v>52272771.36697305</c:v>
                </c:pt>
                <c:pt idx="66">
                  <c:v>52664350.870526776</c:v>
                </c:pt>
                <c:pt idx="67">
                  <c:v>54789698.578889847</c:v>
                </c:pt>
                <c:pt idx="68">
                  <c:v>56019390.181517147</c:v>
                </c:pt>
                <c:pt idx="69">
                  <c:v>56466816.740637869</c:v>
                </c:pt>
                <c:pt idx="70">
                  <c:v>56599276.727008611</c:v>
                </c:pt>
                <c:pt idx="71">
                  <c:v>58337764.395097703</c:v>
                </c:pt>
                <c:pt idx="72">
                  <c:v>59473476.038024381</c:v>
                </c:pt>
                <c:pt idx="73">
                  <c:v>57854228.004575506</c:v>
                </c:pt>
                <c:pt idx="74">
                  <c:v>57718726.239248514</c:v>
                </c:pt>
                <c:pt idx="75">
                  <c:v>60024179.768232234</c:v>
                </c:pt>
                <c:pt idx="76">
                  <c:v>62054499.649052247</c:v>
                </c:pt>
                <c:pt idx="77">
                  <c:v>61888625.534358457</c:v>
                </c:pt>
                <c:pt idx="78">
                  <c:v>58388546.503344677</c:v>
                </c:pt>
                <c:pt idx="79">
                  <c:v>57680007.194197789</c:v>
                </c:pt>
                <c:pt idx="80">
                  <c:v>58464015.880213156</c:v>
                </c:pt>
                <c:pt idx="81">
                  <c:v>59284859.337288253</c:v>
                </c:pt>
                <c:pt idx="82">
                  <c:v>55943808.600498676</c:v>
                </c:pt>
                <c:pt idx="83">
                  <c:v>55659086.913552642</c:v>
                </c:pt>
                <c:pt idx="84">
                  <c:v>51404066.713273741</c:v>
                </c:pt>
                <c:pt idx="85">
                  <c:v>49050112.425126955</c:v>
                </c:pt>
                <c:pt idx="86">
                  <c:v>46884478.66798</c:v>
                </c:pt>
                <c:pt idx="87">
                  <c:v>50000329.377214648</c:v>
                </c:pt>
                <c:pt idx="88">
                  <c:v>50806015.81967783</c:v>
                </c:pt>
                <c:pt idx="89">
                  <c:v>48289295.322017312</c:v>
                </c:pt>
                <c:pt idx="90">
                  <c:v>48608480.300006539</c:v>
                </c:pt>
                <c:pt idx="91">
                  <c:v>49462194.41787599</c:v>
                </c:pt>
                <c:pt idx="92">
                  <c:v>45162672.045325041</c:v>
                </c:pt>
                <c:pt idx="93">
                  <c:v>37119973.196014062</c:v>
                </c:pt>
                <c:pt idx="94">
                  <c:v>34719246.421503551</c:v>
                </c:pt>
                <c:pt idx="95">
                  <c:v>33443424.069709457</c:v>
                </c:pt>
                <c:pt idx="96">
                  <c:v>31217590.351728063</c:v>
                </c:pt>
                <c:pt idx="97">
                  <c:v>31427129.333149265</c:v>
                </c:pt>
                <c:pt idx="98">
                  <c:v>33500217.133772343</c:v>
                </c:pt>
                <c:pt idx="99">
                  <c:v>35180356.027013816</c:v>
                </c:pt>
                <c:pt idx="100">
                  <c:v>35064380.898016743</c:v>
                </c:pt>
                <c:pt idx="101">
                  <c:v>35358749.679573447</c:v>
                </c:pt>
                <c:pt idx="102">
                  <c:v>36354423.928148516</c:v>
                </c:pt>
                <c:pt idx="103">
                  <c:v>36442606.823181592</c:v>
                </c:pt>
                <c:pt idx="104">
                  <c:v>35900708.479223423</c:v>
                </c:pt>
                <c:pt idx="105">
                  <c:v>35502235.706162952</c:v>
                </c:pt>
                <c:pt idx="106">
                  <c:v>35229445.989047885</c:v>
                </c:pt>
                <c:pt idx="107">
                  <c:v>37907809.446541309</c:v>
                </c:pt>
                <c:pt idx="108">
                  <c:v>36072944.67373541</c:v>
                </c:pt>
                <c:pt idx="109">
                  <c:v>36010519.320006743</c:v>
                </c:pt>
                <c:pt idx="110">
                  <c:v>39027199.785555869</c:v>
                </c:pt>
                <c:pt idx="111">
                  <c:v>39511724.993318155</c:v>
                </c:pt>
                <c:pt idx="112">
                  <c:v>36513658.971848331</c:v>
                </c:pt>
                <c:pt idx="113">
                  <c:v>34287970.075634107</c:v>
                </c:pt>
                <c:pt idx="114">
                  <c:v>34888409.385979898</c:v>
                </c:pt>
                <c:pt idx="115">
                  <c:v>33015428.67188694</c:v>
                </c:pt>
                <c:pt idx="116">
                  <c:v>34307916.182101108</c:v>
                </c:pt>
                <c:pt idx="117">
                  <c:v>33643425.368530616</c:v>
                </c:pt>
                <c:pt idx="118">
                  <c:v>34746615.329586506</c:v>
                </c:pt>
                <c:pt idx="119">
                  <c:v>34706344.199527919</c:v>
                </c:pt>
                <c:pt idx="120">
                  <c:v>35410847.092119977</c:v>
                </c:pt>
                <c:pt idx="121">
                  <c:v>35841946.136344068</c:v>
                </c:pt>
                <c:pt idx="122">
                  <c:v>36259126.511757672</c:v>
                </c:pt>
                <c:pt idx="123">
                  <c:v>36022212.609914921</c:v>
                </c:pt>
                <c:pt idx="124">
                  <c:v>35902888.899366252</c:v>
                </c:pt>
                <c:pt idx="125">
                  <c:v>34866263.327562854</c:v>
                </c:pt>
                <c:pt idx="126">
                  <c:v>32830685.361165766</c:v>
                </c:pt>
                <c:pt idx="127">
                  <c:v>31694149.77320474</c:v>
                </c:pt>
                <c:pt idx="128">
                  <c:v>30428490.212436669</c:v>
                </c:pt>
                <c:pt idx="129">
                  <c:v>32725325.990614168</c:v>
                </c:pt>
                <c:pt idx="130">
                  <c:v>32178159.208978772</c:v>
                </c:pt>
                <c:pt idx="131">
                  <c:v>32082151.235338084</c:v>
                </c:pt>
                <c:pt idx="132">
                  <c:v>32535224.531566877</c:v>
                </c:pt>
                <c:pt idx="133">
                  <c:v>35379843.631609209</c:v>
                </c:pt>
                <c:pt idx="134">
                  <c:v>36496773.41760058</c:v>
                </c:pt>
                <c:pt idx="135">
                  <c:v>34993428.810043782</c:v>
                </c:pt>
                <c:pt idx="136">
                  <c:v>33051305.254061162</c:v>
                </c:pt>
                <c:pt idx="137">
                  <c:v>34287484.081459537</c:v>
                </c:pt>
                <c:pt idx="138">
                  <c:v>33838983.130963922</c:v>
                </c:pt>
                <c:pt idx="139">
                  <c:v>34219316.761392348</c:v>
                </c:pt>
                <c:pt idx="140">
                  <c:v>34360234.0956937</c:v>
                </c:pt>
                <c:pt idx="141">
                  <c:v>34618554.858750299</c:v>
                </c:pt>
                <c:pt idx="142">
                  <c:v>35733216.660632059</c:v>
                </c:pt>
                <c:pt idx="143">
                  <c:v>37576636.311097443</c:v>
                </c:pt>
                <c:pt idx="144">
                  <c:v>40657697.65707048</c:v>
                </c:pt>
                <c:pt idx="145">
                  <c:v>41233083.876569614</c:v>
                </c:pt>
                <c:pt idx="146">
                  <c:v>42730682.526495516</c:v>
                </c:pt>
                <c:pt idx="147">
                  <c:v>44681203.645872064</c:v>
                </c:pt>
                <c:pt idx="148">
                  <c:v>46198041.584989049</c:v>
                </c:pt>
                <c:pt idx="149">
                  <c:v>44732541.920760728</c:v>
                </c:pt>
                <c:pt idx="150">
                  <c:v>45336467.104635604</c:v>
                </c:pt>
                <c:pt idx="151">
                  <c:v>44387708.88757024</c:v>
                </c:pt>
                <c:pt idx="152">
                  <c:v>45218696.014622144</c:v>
                </c:pt>
                <c:pt idx="153">
                  <c:v>46478526.322705641</c:v>
                </c:pt>
                <c:pt idx="154">
                  <c:v>49009642.058700219</c:v>
                </c:pt>
                <c:pt idx="155">
                  <c:v>50844271.561428465</c:v>
                </c:pt>
                <c:pt idx="156">
                  <c:v>48334471.988989577</c:v>
                </c:pt>
                <c:pt idx="157">
                  <c:v>49451748.170307413</c:v>
                </c:pt>
                <c:pt idx="158">
                  <c:v>50145569.293899789</c:v>
                </c:pt>
                <c:pt idx="159">
                  <c:v>49871959.163994208</c:v>
                </c:pt>
                <c:pt idx="160">
                  <c:v>50372998.505910031</c:v>
                </c:pt>
                <c:pt idx="161">
                  <c:v>50567168.499170065</c:v>
                </c:pt>
                <c:pt idx="162">
                  <c:v>50634881.334797807</c:v>
                </c:pt>
                <c:pt idx="163">
                  <c:v>52512138.479894467</c:v>
                </c:pt>
                <c:pt idx="164">
                  <c:v>54517556.501352087</c:v>
                </c:pt>
                <c:pt idx="165">
                  <c:v>56678098.844100572</c:v>
                </c:pt>
                <c:pt idx="166">
                  <c:v>60798665.133373722</c:v>
                </c:pt>
                <c:pt idx="167">
                  <c:v>61077371.994265512</c:v>
                </c:pt>
                <c:pt idx="168">
                  <c:v>59157331.906207673</c:v>
                </c:pt>
                <c:pt idx="169">
                  <c:v>61849605.56986358</c:v>
                </c:pt>
                <c:pt idx="170">
                  <c:v>61490815.559097163</c:v>
                </c:pt>
                <c:pt idx="171">
                  <c:v>61155546.378865696</c:v>
                </c:pt>
                <c:pt idx="172">
                  <c:v>63829325.71868135</c:v>
                </c:pt>
                <c:pt idx="173">
                  <c:v>61789645.018935673</c:v>
                </c:pt>
                <c:pt idx="174">
                  <c:v>63270696.181585267</c:v>
                </c:pt>
                <c:pt idx="175">
                  <c:v>59416008.443647914</c:v>
                </c:pt>
                <c:pt idx="176">
                  <c:v>57826470.631659783</c:v>
                </c:pt>
                <c:pt idx="177">
                  <c:v>60947546.19571963</c:v>
                </c:pt>
                <c:pt idx="178">
                  <c:v>62040886.926274791</c:v>
                </c:pt>
                <c:pt idx="179">
                  <c:v>59787374.033501677</c:v>
                </c:pt>
                <c:pt idx="180">
                  <c:v>58490290.072741136</c:v>
                </c:pt>
                <c:pt idx="181">
                  <c:v>54355770.082042404</c:v>
                </c:pt>
                <c:pt idx="182">
                  <c:v>56517214.270278163</c:v>
                </c:pt>
                <c:pt idx="183">
                  <c:v>53405422.841633484</c:v>
                </c:pt>
                <c:pt idx="184">
                  <c:v>55984333.287229486</c:v>
                </c:pt>
                <c:pt idx="185">
                  <c:v>52482663.215903729</c:v>
                </c:pt>
                <c:pt idx="186">
                  <c:v>52951346.327752784</c:v>
                </c:pt>
                <c:pt idx="187">
                  <c:v>53482927.293432601</c:v>
                </c:pt>
                <c:pt idx="188">
                  <c:v>52195633.287639432</c:v>
                </c:pt>
                <c:pt idx="189">
                  <c:v>53032165.479525656</c:v>
                </c:pt>
                <c:pt idx="190">
                  <c:v>58443672.218697742</c:v>
                </c:pt>
                <c:pt idx="191">
                  <c:v>60226096.456630066</c:v>
                </c:pt>
                <c:pt idx="192">
                  <c:v>58625426.024076596</c:v>
                </c:pt>
                <c:pt idx="193">
                  <c:v>59963779.689844564</c:v>
                </c:pt>
                <c:pt idx="194">
                  <c:v>59064092.277015194</c:v>
                </c:pt>
                <c:pt idx="195">
                  <c:v>59490709.290462919</c:v>
                </c:pt>
                <c:pt idx="196">
                  <c:v>59555274.192878261</c:v>
                </c:pt>
                <c:pt idx="197">
                  <c:v>60417680.155641034</c:v>
                </c:pt>
                <c:pt idx="198">
                  <c:v>59921931.555434182</c:v>
                </c:pt>
                <c:pt idx="199">
                  <c:v>59888441.144669376</c:v>
                </c:pt>
                <c:pt idx="200">
                  <c:v>61696984.545232728</c:v>
                </c:pt>
                <c:pt idx="201">
                  <c:v>63014910.925634176</c:v>
                </c:pt>
                <c:pt idx="202">
                  <c:v>63321131.047021173</c:v>
                </c:pt>
                <c:pt idx="203">
                  <c:v>63744936.888216652</c:v>
                </c:pt>
                <c:pt idx="204">
                  <c:v>63420904.367691934</c:v>
                </c:pt>
                <c:pt idx="205">
                  <c:v>60144270.206664324</c:v>
                </c:pt>
                <c:pt idx="206">
                  <c:v>58953215.351082958</c:v>
                </c:pt>
                <c:pt idx="207">
                  <c:v>60415620.590534888</c:v>
                </c:pt>
                <c:pt idx="208">
                  <c:v>60968682.396573491</c:v>
                </c:pt>
                <c:pt idx="209">
                  <c:v>62003729.874014042</c:v>
                </c:pt>
                <c:pt idx="210">
                  <c:v>63881563.831563786</c:v>
                </c:pt>
                <c:pt idx="211">
                  <c:v>64604599.433038607</c:v>
                </c:pt>
                <c:pt idx="212">
                  <c:v>66008047.103071079</c:v>
                </c:pt>
                <c:pt idx="213">
                  <c:v>62476193.388772242</c:v>
                </c:pt>
                <c:pt idx="214">
                  <c:v>63486687.703986444</c:v>
                </c:pt>
                <c:pt idx="215">
                  <c:v>58233827.972060516</c:v>
                </c:pt>
                <c:pt idx="216">
                  <c:v>60695256.764702812</c:v>
                </c:pt>
                <c:pt idx="217">
                  <c:v>63070752.142172255</c:v>
                </c:pt>
                <c:pt idx="218">
                  <c:v>63784523.170343451</c:v>
                </c:pt>
                <c:pt idx="219">
                  <c:v>65476634.1215</c:v>
                </c:pt>
                <c:pt idx="220">
                  <c:v>61451182.648820736</c:v>
                </c:pt>
                <c:pt idx="221">
                  <c:v>63932440.882315725</c:v>
                </c:pt>
                <c:pt idx="222">
                  <c:v>64854574.940179966</c:v>
                </c:pt>
                <c:pt idx="223">
                  <c:v>63247898.5536073</c:v>
                </c:pt>
                <c:pt idx="224">
                  <c:v>64686049.300078645</c:v>
                </c:pt>
                <c:pt idx="225">
                  <c:v>65380323.351796545</c:v>
                </c:pt>
                <c:pt idx="226">
                  <c:v>67512182.227469519</c:v>
                </c:pt>
                <c:pt idx="227">
                  <c:v>67951271.370111376</c:v>
                </c:pt>
                <c:pt idx="228">
                  <c:v>68113398.21671091</c:v>
                </c:pt>
                <c:pt idx="229">
                  <c:v>64852995.250205003</c:v>
                </c:pt>
                <c:pt idx="230">
                  <c:v>59394879.971868984</c:v>
                </c:pt>
                <c:pt idx="231">
                  <c:v>63970118.900215909</c:v>
                </c:pt>
                <c:pt idx="232">
                  <c:v>66086277.749749132</c:v>
                </c:pt>
                <c:pt idx="233">
                  <c:v>66934793.56609185</c:v>
                </c:pt>
                <c:pt idx="234">
                  <c:v>68083524.374231651</c:v>
                </c:pt>
                <c:pt idx="235">
                  <c:v>70606646.116583869</c:v>
                </c:pt>
                <c:pt idx="236">
                  <c:v>68494854.400835931</c:v>
                </c:pt>
                <c:pt idx="237">
                  <c:v>66562840.728052698</c:v>
                </c:pt>
                <c:pt idx="238">
                  <c:v>70744063.454407394</c:v>
                </c:pt>
                <c:pt idx="239">
                  <c:v>71499712.187584832</c:v>
                </c:pt>
                <c:pt idx="240">
                  <c:v>71649917.372525811</c:v>
                </c:pt>
                <c:pt idx="241">
                  <c:v>73536022.389072433</c:v>
                </c:pt>
                <c:pt idx="242">
                  <c:v>77804150.824599251</c:v>
                </c:pt>
                <c:pt idx="243">
                  <c:v>79300999.877413243</c:v>
                </c:pt>
                <c:pt idx="244">
                  <c:v>79733956.896084249</c:v>
                </c:pt>
                <c:pt idx="245">
                  <c:v>82029493.134928569</c:v>
                </c:pt>
                <c:pt idx="246">
                  <c:v>82312520.448962435</c:v>
                </c:pt>
                <c:pt idx="247">
                  <c:v>83795817.07022728</c:v>
                </c:pt>
                <c:pt idx="248">
                  <c:v>81889377.267014623</c:v>
                </c:pt>
                <c:pt idx="249">
                  <c:v>87216089.730960935</c:v>
                </c:pt>
                <c:pt idx="250">
                  <c:v>86093176.158347845</c:v>
                </c:pt>
                <c:pt idx="251">
                  <c:v>89642473.008042216</c:v>
                </c:pt>
                <c:pt idx="252">
                  <c:v>85901690.152730495</c:v>
                </c:pt>
                <c:pt idx="253">
                  <c:v>83694826.677373558</c:v>
                </c:pt>
                <c:pt idx="254">
                  <c:v>89338169.285639942</c:v>
                </c:pt>
                <c:pt idx="255">
                  <c:v>88702298.316428274</c:v>
                </c:pt>
                <c:pt idx="256">
                  <c:v>88040052.344578981</c:v>
                </c:pt>
                <c:pt idx="257">
                  <c:v>87481621.369473964</c:v>
                </c:pt>
                <c:pt idx="258">
                  <c:v>91232683.620769039</c:v>
                </c:pt>
                <c:pt idx="259">
                  <c:v>91580273.889764205</c:v>
                </c:pt>
                <c:pt idx="260">
                  <c:v>88275771.076180324</c:v>
                </c:pt>
                <c:pt idx="261">
                  <c:v>94426341.429247409</c:v>
                </c:pt>
                <c:pt idx="262">
                  <c:v>91672950.258505672</c:v>
                </c:pt>
                <c:pt idx="263">
                  <c:v>83709809.011618495</c:v>
                </c:pt>
                <c:pt idx="264">
                  <c:v>87012056.892887294</c:v>
                </c:pt>
                <c:pt idx="265">
                  <c:v>88622968.298235863</c:v>
                </c:pt>
                <c:pt idx="266">
                  <c:v>88985336.43806918</c:v>
                </c:pt>
                <c:pt idx="267">
                  <c:v>92200829.890571505</c:v>
                </c:pt>
                <c:pt idx="268">
                  <c:v>93906322.994532421</c:v>
                </c:pt>
                <c:pt idx="269">
                  <c:v>100779710.59694709</c:v>
                </c:pt>
                <c:pt idx="270">
                  <c:v>101042655.88534118</c:v>
                </c:pt>
                <c:pt idx="271">
                  <c:v>101899381.08333173</c:v>
                </c:pt>
                <c:pt idx="272">
                  <c:v>100319519.95604615</c:v>
                </c:pt>
                <c:pt idx="273">
                  <c:v>99749505.04461883</c:v>
                </c:pt>
                <c:pt idx="274">
                  <c:v>104366590.79395084</c:v>
                </c:pt>
                <c:pt idx="275">
                  <c:v>103374263.2053654</c:v>
                </c:pt>
                <c:pt idx="276">
                  <c:v>108406362.6418395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0E-44B0-9F6A-93F86AF0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  <c:max val="120000000"/>
          <c:min val="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'1987～'!$G$2</c:f>
              <c:strCache>
                <c:ptCount val="1"/>
                <c:pt idx="0">
                  <c:v>S&amp;P500（配当込み）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'1987～'!$A$3:$A$437</c:f>
              <c:numCache>
                <c:formatCode>m/d/yyyy</c:formatCode>
                <c:ptCount val="435"/>
                <c:pt idx="0">
                  <c:v>32142</c:v>
                </c:pt>
                <c:pt idx="1">
                  <c:v>32173</c:v>
                </c:pt>
                <c:pt idx="2">
                  <c:v>32202</c:v>
                </c:pt>
                <c:pt idx="3">
                  <c:v>32233</c:v>
                </c:pt>
                <c:pt idx="4">
                  <c:v>32263</c:v>
                </c:pt>
                <c:pt idx="5">
                  <c:v>32294</c:v>
                </c:pt>
                <c:pt idx="6">
                  <c:v>32324</c:v>
                </c:pt>
                <c:pt idx="7">
                  <c:v>32355</c:v>
                </c:pt>
                <c:pt idx="8">
                  <c:v>32386</c:v>
                </c:pt>
                <c:pt idx="9">
                  <c:v>32416</c:v>
                </c:pt>
                <c:pt idx="10">
                  <c:v>32447</c:v>
                </c:pt>
                <c:pt idx="11">
                  <c:v>32477</c:v>
                </c:pt>
                <c:pt idx="12">
                  <c:v>32508</c:v>
                </c:pt>
                <c:pt idx="13">
                  <c:v>32539</c:v>
                </c:pt>
                <c:pt idx="14">
                  <c:v>32567</c:v>
                </c:pt>
                <c:pt idx="15">
                  <c:v>32598</c:v>
                </c:pt>
                <c:pt idx="16">
                  <c:v>32628</c:v>
                </c:pt>
                <c:pt idx="17">
                  <c:v>32659</c:v>
                </c:pt>
                <c:pt idx="18">
                  <c:v>32689</c:v>
                </c:pt>
                <c:pt idx="19">
                  <c:v>32720</c:v>
                </c:pt>
                <c:pt idx="20">
                  <c:v>32751</c:v>
                </c:pt>
                <c:pt idx="21">
                  <c:v>32781</c:v>
                </c:pt>
                <c:pt idx="22">
                  <c:v>32812</c:v>
                </c:pt>
                <c:pt idx="23">
                  <c:v>32842</c:v>
                </c:pt>
                <c:pt idx="24">
                  <c:v>32873</c:v>
                </c:pt>
                <c:pt idx="25">
                  <c:v>32904</c:v>
                </c:pt>
                <c:pt idx="26">
                  <c:v>32932</c:v>
                </c:pt>
                <c:pt idx="27">
                  <c:v>32963</c:v>
                </c:pt>
                <c:pt idx="28">
                  <c:v>32993</c:v>
                </c:pt>
                <c:pt idx="29">
                  <c:v>33024</c:v>
                </c:pt>
                <c:pt idx="30">
                  <c:v>33054</c:v>
                </c:pt>
                <c:pt idx="31">
                  <c:v>33085</c:v>
                </c:pt>
                <c:pt idx="32">
                  <c:v>33116</c:v>
                </c:pt>
                <c:pt idx="33">
                  <c:v>33146</c:v>
                </c:pt>
                <c:pt idx="34">
                  <c:v>33177</c:v>
                </c:pt>
                <c:pt idx="35">
                  <c:v>33207</c:v>
                </c:pt>
                <c:pt idx="36">
                  <c:v>33238</c:v>
                </c:pt>
                <c:pt idx="37">
                  <c:v>33269</c:v>
                </c:pt>
                <c:pt idx="38">
                  <c:v>33297</c:v>
                </c:pt>
                <c:pt idx="39">
                  <c:v>33328</c:v>
                </c:pt>
                <c:pt idx="40">
                  <c:v>33358</c:v>
                </c:pt>
                <c:pt idx="41">
                  <c:v>33389</c:v>
                </c:pt>
                <c:pt idx="42">
                  <c:v>33419</c:v>
                </c:pt>
                <c:pt idx="43">
                  <c:v>33450</c:v>
                </c:pt>
                <c:pt idx="44">
                  <c:v>33481</c:v>
                </c:pt>
                <c:pt idx="45">
                  <c:v>33511</c:v>
                </c:pt>
                <c:pt idx="46">
                  <c:v>33542</c:v>
                </c:pt>
                <c:pt idx="47">
                  <c:v>33572</c:v>
                </c:pt>
                <c:pt idx="48">
                  <c:v>33603</c:v>
                </c:pt>
                <c:pt idx="49">
                  <c:v>33634</c:v>
                </c:pt>
                <c:pt idx="50">
                  <c:v>33663</c:v>
                </c:pt>
                <c:pt idx="51">
                  <c:v>33694</c:v>
                </c:pt>
                <c:pt idx="52">
                  <c:v>33724</c:v>
                </c:pt>
                <c:pt idx="53">
                  <c:v>33755</c:v>
                </c:pt>
                <c:pt idx="54">
                  <c:v>33785</c:v>
                </c:pt>
                <c:pt idx="55">
                  <c:v>33816</c:v>
                </c:pt>
                <c:pt idx="56">
                  <c:v>33847</c:v>
                </c:pt>
                <c:pt idx="57">
                  <c:v>33877</c:v>
                </c:pt>
                <c:pt idx="58">
                  <c:v>33908</c:v>
                </c:pt>
                <c:pt idx="59">
                  <c:v>33938</c:v>
                </c:pt>
                <c:pt idx="60">
                  <c:v>33969</c:v>
                </c:pt>
                <c:pt idx="61">
                  <c:v>34000</c:v>
                </c:pt>
                <c:pt idx="62">
                  <c:v>34028</c:v>
                </c:pt>
                <c:pt idx="63">
                  <c:v>34059</c:v>
                </c:pt>
                <c:pt idx="64">
                  <c:v>34089</c:v>
                </c:pt>
                <c:pt idx="65">
                  <c:v>34120</c:v>
                </c:pt>
                <c:pt idx="66">
                  <c:v>34150</c:v>
                </c:pt>
                <c:pt idx="67">
                  <c:v>34181</c:v>
                </c:pt>
                <c:pt idx="68">
                  <c:v>34212</c:v>
                </c:pt>
                <c:pt idx="69">
                  <c:v>34242</c:v>
                </c:pt>
                <c:pt idx="70">
                  <c:v>34273</c:v>
                </c:pt>
                <c:pt idx="71">
                  <c:v>34303</c:v>
                </c:pt>
                <c:pt idx="72">
                  <c:v>34334</c:v>
                </c:pt>
                <c:pt idx="73">
                  <c:v>34365</c:v>
                </c:pt>
                <c:pt idx="74">
                  <c:v>34393</c:v>
                </c:pt>
                <c:pt idx="75">
                  <c:v>34424</c:v>
                </c:pt>
                <c:pt idx="76">
                  <c:v>34454</c:v>
                </c:pt>
                <c:pt idx="77">
                  <c:v>34485</c:v>
                </c:pt>
                <c:pt idx="78">
                  <c:v>34515</c:v>
                </c:pt>
                <c:pt idx="79">
                  <c:v>34546</c:v>
                </c:pt>
                <c:pt idx="80">
                  <c:v>34577</c:v>
                </c:pt>
                <c:pt idx="81">
                  <c:v>34607</c:v>
                </c:pt>
                <c:pt idx="82">
                  <c:v>34638</c:v>
                </c:pt>
                <c:pt idx="83">
                  <c:v>34668</c:v>
                </c:pt>
                <c:pt idx="84">
                  <c:v>34699</c:v>
                </c:pt>
                <c:pt idx="85">
                  <c:v>34730</c:v>
                </c:pt>
                <c:pt idx="86">
                  <c:v>34758</c:v>
                </c:pt>
                <c:pt idx="87">
                  <c:v>34789</c:v>
                </c:pt>
                <c:pt idx="88">
                  <c:v>34819</c:v>
                </c:pt>
                <c:pt idx="89">
                  <c:v>34850</c:v>
                </c:pt>
                <c:pt idx="90">
                  <c:v>34880</c:v>
                </c:pt>
                <c:pt idx="91">
                  <c:v>34911</c:v>
                </c:pt>
                <c:pt idx="92">
                  <c:v>34942</c:v>
                </c:pt>
                <c:pt idx="93">
                  <c:v>34972</c:v>
                </c:pt>
                <c:pt idx="94">
                  <c:v>35003</c:v>
                </c:pt>
                <c:pt idx="95">
                  <c:v>35033</c:v>
                </c:pt>
                <c:pt idx="96">
                  <c:v>35064</c:v>
                </c:pt>
                <c:pt idx="97">
                  <c:v>35095</c:v>
                </c:pt>
                <c:pt idx="98">
                  <c:v>35124</c:v>
                </c:pt>
                <c:pt idx="99">
                  <c:v>35155</c:v>
                </c:pt>
                <c:pt idx="100">
                  <c:v>35185</c:v>
                </c:pt>
                <c:pt idx="101">
                  <c:v>35216</c:v>
                </c:pt>
                <c:pt idx="102">
                  <c:v>35246</c:v>
                </c:pt>
                <c:pt idx="103">
                  <c:v>35277</c:v>
                </c:pt>
                <c:pt idx="104">
                  <c:v>35308</c:v>
                </c:pt>
                <c:pt idx="105">
                  <c:v>35338</c:v>
                </c:pt>
                <c:pt idx="106">
                  <c:v>35369</c:v>
                </c:pt>
                <c:pt idx="107">
                  <c:v>35399</c:v>
                </c:pt>
                <c:pt idx="108">
                  <c:v>35430</c:v>
                </c:pt>
                <c:pt idx="109">
                  <c:v>35461</c:v>
                </c:pt>
                <c:pt idx="110">
                  <c:v>35489</c:v>
                </c:pt>
                <c:pt idx="111">
                  <c:v>35520</c:v>
                </c:pt>
                <c:pt idx="112">
                  <c:v>35550</c:v>
                </c:pt>
                <c:pt idx="113">
                  <c:v>35581</c:v>
                </c:pt>
                <c:pt idx="114">
                  <c:v>35611</c:v>
                </c:pt>
                <c:pt idx="115">
                  <c:v>35642</c:v>
                </c:pt>
                <c:pt idx="116">
                  <c:v>35673</c:v>
                </c:pt>
                <c:pt idx="117">
                  <c:v>35703</c:v>
                </c:pt>
                <c:pt idx="118">
                  <c:v>35734</c:v>
                </c:pt>
                <c:pt idx="119">
                  <c:v>35764</c:v>
                </c:pt>
                <c:pt idx="120">
                  <c:v>35795</c:v>
                </c:pt>
                <c:pt idx="121">
                  <c:v>35826</c:v>
                </c:pt>
                <c:pt idx="122">
                  <c:v>35854</c:v>
                </c:pt>
                <c:pt idx="123">
                  <c:v>35885</c:v>
                </c:pt>
                <c:pt idx="124">
                  <c:v>35915</c:v>
                </c:pt>
                <c:pt idx="125">
                  <c:v>35946</c:v>
                </c:pt>
                <c:pt idx="126">
                  <c:v>35976</c:v>
                </c:pt>
                <c:pt idx="127">
                  <c:v>36007</c:v>
                </c:pt>
                <c:pt idx="128">
                  <c:v>36038</c:v>
                </c:pt>
                <c:pt idx="129">
                  <c:v>36068</c:v>
                </c:pt>
                <c:pt idx="130">
                  <c:v>36099</c:v>
                </c:pt>
                <c:pt idx="131">
                  <c:v>36129</c:v>
                </c:pt>
                <c:pt idx="132">
                  <c:v>36160</c:v>
                </c:pt>
                <c:pt idx="133">
                  <c:v>36191</c:v>
                </c:pt>
                <c:pt idx="134">
                  <c:v>36219</c:v>
                </c:pt>
                <c:pt idx="135">
                  <c:v>36250</c:v>
                </c:pt>
                <c:pt idx="136">
                  <c:v>36280</c:v>
                </c:pt>
                <c:pt idx="137">
                  <c:v>36311</c:v>
                </c:pt>
                <c:pt idx="138">
                  <c:v>36341</c:v>
                </c:pt>
                <c:pt idx="139">
                  <c:v>36372</c:v>
                </c:pt>
                <c:pt idx="140">
                  <c:v>36403</c:v>
                </c:pt>
                <c:pt idx="141">
                  <c:v>36433</c:v>
                </c:pt>
                <c:pt idx="142">
                  <c:v>36464</c:v>
                </c:pt>
                <c:pt idx="143">
                  <c:v>36494</c:v>
                </c:pt>
                <c:pt idx="144">
                  <c:v>36525</c:v>
                </c:pt>
                <c:pt idx="145">
                  <c:v>36556</c:v>
                </c:pt>
                <c:pt idx="146">
                  <c:v>36585</c:v>
                </c:pt>
                <c:pt idx="147">
                  <c:v>36616</c:v>
                </c:pt>
                <c:pt idx="148">
                  <c:v>36646</c:v>
                </c:pt>
                <c:pt idx="149">
                  <c:v>36677</c:v>
                </c:pt>
                <c:pt idx="150">
                  <c:v>36707</c:v>
                </c:pt>
                <c:pt idx="151">
                  <c:v>36738</c:v>
                </c:pt>
                <c:pt idx="152">
                  <c:v>36769</c:v>
                </c:pt>
                <c:pt idx="153">
                  <c:v>36799</c:v>
                </c:pt>
                <c:pt idx="154">
                  <c:v>36830</c:v>
                </c:pt>
                <c:pt idx="155">
                  <c:v>36860</c:v>
                </c:pt>
                <c:pt idx="156">
                  <c:v>36891</c:v>
                </c:pt>
                <c:pt idx="157">
                  <c:v>36922</c:v>
                </c:pt>
                <c:pt idx="158">
                  <c:v>36950</c:v>
                </c:pt>
                <c:pt idx="159">
                  <c:v>36981</c:v>
                </c:pt>
                <c:pt idx="160">
                  <c:v>37011</c:v>
                </c:pt>
                <c:pt idx="161">
                  <c:v>37042</c:v>
                </c:pt>
                <c:pt idx="162">
                  <c:v>37072</c:v>
                </c:pt>
                <c:pt idx="163">
                  <c:v>37103</c:v>
                </c:pt>
                <c:pt idx="164">
                  <c:v>37134</c:v>
                </c:pt>
                <c:pt idx="165">
                  <c:v>37164</c:v>
                </c:pt>
                <c:pt idx="166">
                  <c:v>37195</c:v>
                </c:pt>
                <c:pt idx="167">
                  <c:v>37225</c:v>
                </c:pt>
                <c:pt idx="168">
                  <c:v>37256</c:v>
                </c:pt>
                <c:pt idx="169">
                  <c:v>37287</c:v>
                </c:pt>
                <c:pt idx="170">
                  <c:v>37315</c:v>
                </c:pt>
                <c:pt idx="171">
                  <c:v>37346</c:v>
                </c:pt>
                <c:pt idx="172">
                  <c:v>37376</c:v>
                </c:pt>
                <c:pt idx="173">
                  <c:v>37407</c:v>
                </c:pt>
                <c:pt idx="174">
                  <c:v>37437</c:v>
                </c:pt>
                <c:pt idx="175">
                  <c:v>37468</c:v>
                </c:pt>
                <c:pt idx="176">
                  <c:v>37499</c:v>
                </c:pt>
                <c:pt idx="177">
                  <c:v>37529</c:v>
                </c:pt>
                <c:pt idx="178">
                  <c:v>37560</c:v>
                </c:pt>
                <c:pt idx="179">
                  <c:v>37590</c:v>
                </c:pt>
                <c:pt idx="180">
                  <c:v>37621</c:v>
                </c:pt>
                <c:pt idx="181">
                  <c:v>37652</c:v>
                </c:pt>
                <c:pt idx="182">
                  <c:v>37680</c:v>
                </c:pt>
                <c:pt idx="183">
                  <c:v>37711</c:v>
                </c:pt>
                <c:pt idx="184">
                  <c:v>37741</c:v>
                </c:pt>
                <c:pt idx="185">
                  <c:v>37772</c:v>
                </c:pt>
                <c:pt idx="186">
                  <c:v>37802</c:v>
                </c:pt>
                <c:pt idx="187">
                  <c:v>37833</c:v>
                </c:pt>
                <c:pt idx="188">
                  <c:v>37864</c:v>
                </c:pt>
                <c:pt idx="189">
                  <c:v>37894</c:v>
                </c:pt>
                <c:pt idx="190">
                  <c:v>37925</c:v>
                </c:pt>
                <c:pt idx="191">
                  <c:v>37955</c:v>
                </c:pt>
                <c:pt idx="192">
                  <c:v>37986</c:v>
                </c:pt>
                <c:pt idx="193">
                  <c:v>38017</c:v>
                </c:pt>
                <c:pt idx="194">
                  <c:v>38046</c:v>
                </c:pt>
                <c:pt idx="195">
                  <c:v>38077</c:v>
                </c:pt>
                <c:pt idx="196">
                  <c:v>38107</c:v>
                </c:pt>
                <c:pt idx="197">
                  <c:v>38138</c:v>
                </c:pt>
                <c:pt idx="198">
                  <c:v>38168</c:v>
                </c:pt>
                <c:pt idx="199">
                  <c:v>38199</c:v>
                </c:pt>
                <c:pt idx="200">
                  <c:v>38230</c:v>
                </c:pt>
                <c:pt idx="201">
                  <c:v>38260</c:v>
                </c:pt>
                <c:pt idx="202">
                  <c:v>38291</c:v>
                </c:pt>
                <c:pt idx="203">
                  <c:v>38321</c:v>
                </c:pt>
                <c:pt idx="204">
                  <c:v>38352</c:v>
                </c:pt>
                <c:pt idx="205">
                  <c:v>38383</c:v>
                </c:pt>
                <c:pt idx="206">
                  <c:v>38411</c:v>
                </c:pt>
                <c:pt idx="207">
                  <c:v>38442</c:v>
                </c:pt>
                <c:pt idx="208">
                  <c:v>38472</c:v>
                </c:pt>
                <c:pt idx="209">
                  <c:v>38503</c:v>
                </c:pt>
                <c:pt idx="210">
                  <c:v>38533</c:v>
                </c:pt>
                <c:pt idx="211">
                  <c:v>38564</c:v>
                </c:pt>
                <c:pt idx="212">
                  <c:v>38595</c:v>
                </c:pt>
                <c:pt idx="213">
                  <c:v>38625</c:v>
                </c:pt>
                <c:pt idx="214">
                  <c:v>38656</c:v>
                </c:pt>
                <c:pt idx="215">
                  <c:v>38686</c:v>
                </c:pt>
                <c:pt idx="216">
                  <c:v>38717</c:v>
                </c:pt>
                <c:pt idx="217">
                  <c:v>38748</c:v>
                </c:pt>
                <c:pt idx="218">
                  <c:v>38776</c:v>
                </c:pt>
                <c:pt idx="219">
                  <c:v>38807</c:v>
                </c:pt>
                <c:pt idx="220">
                  <c:v>38837</c:v>
                </c:pt>
                <c:pt idx="221">
                  <c:v>38868</c:v>
                </c:pt>
                <c:pt idx="222">
                  <c:v>38898</c:v>
                </c:pt>
                <c:pt idx="223">
                  <c:v>38929</c:v>
                </c:pt>
                <c:pt idx="224">
                  <c:v>38960</c:v>
                </c:pt>
                <c:pt idx="225">
                  <c:v>38990</c:v>
                </c:pt>
                <c:pt idx="226">
                  <c:v>39021</c:v>
                </c:pt>
                <c:pt idx="227">
                  <c:v>39051</c:v>
                </c:pt>
                <c:pt idx="228">
                  <c:v>39082</c:v>
                </c:pt>
                <c:pt idx="229">
                  <c:v>39113</c:v>
                </c:pt>
                <c:pt idx="230">
                  <c:v>39141</c:v>
                </c:pt>
                <c:pt idx="231">
                  <c:v>39172</c:v>
                </c:pt>
                <c:pt idx="232">
                  <c:v>39202</c:v>
                </c:pt>
                <c:pt idx="233">
                  <c:v>39233</c:v>
                </c:pt>
                <c:pt idx="234">
                  <c:v>39263</c:v>
                </c:pt>
                <c:pt idx="235">
                  <c:v>39294</c:v>
                </c:pt>
                <c:pt idx="236">
                  <c:v>39325</c:v>
                </c:pt>
                <c:pt idx="237">
                  <c:v>39355</c:v>
                </c:pt>
                <c:pt idx="238">
                  <c:v>39386</c:v>
                </c:pt>
                <c:pt idx="239">
                  <c:v>39416</c:v>
                </c:pt>
                <c:pt idx="240">
                  <c:v>39447</c:v>
                </c:pt>
                <c:pt idx="241">
                  <c:v>39478</c:v>
                </c:pt>
                <c:pt idx="242">
                  <c:v>39507</c:v>
                </c:pt>
                <c:pt idx="243">
                  <c:v>39538</c:v>
                </c:pt>
                <c:pt idx="244">
                  <c:v>39568</c:v>
                </c:pt>
                <c:pt idx="245">
                  <c:v>39599</c:v>
                </c:pt>
                <c:pt idx="246">
                  <c:v>39629</c:v>
                </c:pt>
                <c:pt idx="247">
                  <c:v>39660</c:v>
                </c:pt>
                <c:pt idx="248">
                  <c:v>39691</c:v>
                </c:pt>
                <c:pt idx="249">
                  <c:v>39721</c:v>
                </c:pt>
                <c:pt idx="250">
                  <c:v>39752</c:v>
                </c:pt>
                <c:pt idx="251">
                  <c:v>39782</c:v>
                </c:pt>
                <c:pt idx="252">
                  <c:v>39813</c:v>
                </c:pt>
                <c:pt idx="253">
                  <c:v>39844</c:v>
                </c:pt>
                <c:pt idx="254">
                  <c:v>39872</c:v>
                </c:pt>
                <c:pt idx="255">
                  <c:v>39903</c:v>
                </c:pt>
                <c:pt idx="256">
                  <c:v>39933</c:v>
                </c:pt>
                <c:pt idx="257">
                  <c:v>39964</c:v>
                </c:pt>
                <c:pt idx="258">
                  <c:v>39994</c:v>
                </c:pt>
                <c:pt idx="259">
                  <c:v>40025</c:v>
                </c:pt>
                <c:pt idx="260">
                  <c:v>40056</c:v>
                </c:pt>
                <c:pt idx="261">
                  <c:v>40086</c:v>
                </c:pt>
                <c:pt idx="262">
                  <c:v>40117</c:v>
                </c:pt>
                <c:pt idx="263">
                  <c:v>40147</c:v>
                </c:pt>
                <c:pt idx="264">
                  <c:v>40178</c:v>
                </c:pt>
                <c:pt idx="265">
                  <c:v>40209</c:v>
                </c:pt>
                <c:pt idx="266">
                  <c:v>40237</c:v>
                </c:pt>
                <c:pt idx="267">
                  <c:v>40268</c:v>
                </c:pt>
                <c:pt idx="268">
                  <c:v>40298</c:v>
                </c:pt>
                <c:pt idx="269">
                  <c:v>40329</c:v>
                </c:pt>
                <c:pt idx="270">
                  <c:v>40359</c:v>
                </c:pt>
                <c:pt idx="271">
                  <c:v>40390</c:v>
                </c:pt>
                <c:pt idx="272">
                  <c:v>40421</c:v>
                </c:pt>
                <c:pt idx="273">
                  <c:v>40451</c:v>
                </c:pt>
                <c:pt idx="274">
                  <c:v>40482</c:v>
                </c:pt>
                <c:pt idx="275">
                  <c:v>40512</c:v>
                </c:pt>
                <c:pt idx="276">
                  <c:v>40543</c:v>
                </c:pt>
                <c:pt idx="277">
                  <c:v>40574</c:v>
                </c:pt>
                <c:pt idx="278">
                  <c:v>40602</c:v>
                </c:pt>
                <c:pt idx="279">
                  <c:v>40633</c:v>
                </c:pt>
                <c:pt idx="280">
                  <c:v>40663</c:v>
                </c:pt>
                <c:pt idx="281">
                  <c:v>40694</c:v>
                </c:pt>
                <c:pt idx="282">
                  <c:v>40724</c:v>
                </c:pt>
                <c:pt idx="283">
                  <c:v>40755</c:v>
                </c:pt>
                <c:pt idx="284">
                  <c:v>40786</c:v>
                </c:pt>
                <c:pt idx="285">
                  <c:v>40816</c:v>
                </c:pt>
                <c:pt idx="286">
                  <c:v>40847</c:v>
                </c:pt>
                <c:pt idx="287">
                  <c:v>40877</c:v>
                </c:pt>
                <c:pt idx="288">
                  <c:v>40908</c:v>
                </c:pt>
                <c:pt idx="289">
                  <c:v>40939</c:v>
                </c:pt>
                <c:pt idx="290">
                  <c:v>40968</c:v>
                </c:pt>
                <c:pt idx="291">
                  <c:v>40999</c:v>
                </c:pt>
                <c:pt idx="292">
                  <c:v>41029</c:v>
                </c:pt>
                <c:pt idx="293">
                  <c:v>41060</c:v>
                </c:pt>
                <c:pt idx="294">
                  <c:v>41090</c:v>
                </c:pt>
                <c:pt idx="295">
                  <c:v>41121</c:v>
                </c:pt>
                <c:pt idx="296">
                  <c:v>41152</c:v>
                </c:pt>
                <c:pt idx="297">
                  <c:v>41182</c:v>
                </c:pt>
                <c:pt idx="298">
                  <c:v>41213</c:v>
                </c:pt>
                <c:pt idx="299">
                  <c:v>41243</c:v>
                </c:pt>
                <c:pt idx="300">
                  <c:v>41274</c:v>
                </c:pt>
                <c:pt idx="301">
                  <c:v>41305</c:v>
                </c:pt>
                <c:pt idx="302">
                  <c:v>41333</c:v>
                </c:pt>
                <c:pt idx="303">
                  <c:v>41364</c:v>
                </c:pt>
                <c:pt idx="304">
                  <c:v>41394</c:v>
                </c:pt>
                <c:pt idx="305">
                  <c:v>41425</c:v>
                </c:pt>
                <c:pt idx="306">
                  <c:v>41455</c:v>
                </c:pt>
                <c:pt idx="307">
                  <c:v>41486</c:v>
                </c:pt>
                <c:pt idx="308">
                  <c:v>41517</c:v>
                </c:pt>
                <c:pt idx="309">
                  <c:v>41547</c:v>
                </c:pt>
                <c:pt idx="310">
                  <c:v>41578</c:v>
                </c:pt>
                <c:pt idx="311">
                  <c:v>41608</c:v>
                </c:pt>
                <c:pt idx="312">
                  <c:v>41639</c:v>
                </c:pt>
                <c:pt idx="313">
                  <c:v>41670</c:v>
                </c:pt>
                <c:pt idx="314">
                  <c:v>41698</c:v>
                </c:pt>
                <c:pt idx="315">
                  <c:v>41729</c:v>
                </c:pt>
                <c:pt idx="316">
                  <c:v>41759</c:v>
                </c:pt>
                <c:pt idx="317">
                  <c:v>41790</c:v>
                </c:pt>
                <c:pt idx="318">
                  <c:v>41820</c:v>
                </c:pt>
                <c:pt idx="319">
                  <c:v>41851</c:v>
                </c:pt>
                <c:pt idx="320">
                  <c:v>41882</c:v>
                </c:pt>
                <c:pt idx="321">
                  <c:v>41912</c:v>
                </c:pt>
                <c:pt idx="322">
                  <c:v>41943</c:v>
                </c:pt>
                <c:pt idx="323">
                  <c:v>41973</c:v>
                </c:pt>
                <c:pt idx="324">
                  <c:v>42004</c:v>
                </c:pt>
                <c:pt idx="325">
                  <c:v>42035</c:v>
                </c:pt>
                <c:pt idx="326">
                  <c:v>42063</c:v>
                </c:pt>
                <c:pt idx="327">
                  <c:v>42094</c:v>
                </c:pt>
                <c:pt idx="328">
                  <c:v>42124</c:v>
                </c:pt>
                <c:pt idx="329">
                  <c:v>42155</c:v>
                </c:pt>
                <c:pt idx="330">
                  <c:v>42185</c:v>
                </c:pt>
                <c:pt idx="331">
                  <c:v>42216</c:v>
                </c:pt>
                <c:pt idx="332">
                  <c:v>42247</c:v>
                </c:pt>
                <c:pt idx="333">
                  <c:v>42277</c:v>
                </c:pt>
                <c:pt idx="334">
                  <c:v>42308</c:v>
                </c:pt>
                <c:pt idx="335">
                  <c:v>42338</c:v>
                </c:pt>
                <c:pt idx="336">
                  <c:v>42369</c:v>
                </c:pt>
                <c:pt idx="337">
                  <c:v>42400</c:v>
                </c:pt>
                <c:pt idx="338">
                  <c:v>42429</c:v>
                </c:pt>
                <c:pt idx="339">
                  <c:v>42460</c:v>
                </c:pt>
                <c:pt idx="340">
                  <c:v>42490</c:v>
                </c:pt>
                <c:pt idx="341">
                  <c:v>42521</c:v>
                </c:pt>
                <c:pt idx="342">
                  <c:v>42551</c:v>
                </c:pt>
                <c:pt idx="343">
                  <c:v>42582</c:v>
                </c:pt>
                <c:pt idx="344">
                  <c:v>42613</c:v>
                </c:pt>
                <c:pt idx="345">
                  <c:v>42643</c:v>
                </c:pt>
                <c:pt idx="346">
                  <c:v>42674</c:v>
                </c:pt>
                <c:pt idx="347">
                  <c:v>42704</c:v>
                </c:pt>
                <c:pt idx="348">
                  <c:v>42735</c:v>
                </c:pt>
                <c:pt idx="349">
                  <c:v>42766</c:v>
                </c:pt>
                <c:pt idx="350">
                  <c:v>42794</c:v>
                </c:pt>
                <c:pt idx="351">
                  <c:v>42825</c:v>
                </c:pt>
                <c:pt idx="352">
                  <c:v>42855</c:v>
                </c:pt>
                <c:pt idx="353">
                  <c:v>42886</c:v>
                </c:pt>
                <c:pt idx="354">
                  <c:v>42916</c:v>
                </c:pt>
                <c:pt idx="355">
                  <c:v>42947</c:v>
                </c:pt>
                <c:pt idx="356">
                  <c:v>42978</c:v>
                </c:pt>
                <c:pt idx="357">
                  <c:v>43008</c:v>
                </c:pt>
                <c:pt idx="358">
                  <c:v>43039</c:v>
                </c:pt>
                <c:pt idx="359">
                  <c:v>43069</c:v>
                </c:pt>
                <c:pt idx="360">
                  <c:v>43100</c:v>
                </c:pt>
                <c:pt idx="361">
                  <c:v>43131</c:v>
                </c:pt>
                <c:pt idx="362">
                  <c:v>43159</c:v>
                </c:pt>
                <c:pt idx="363">
                  <c:v>43190</c:v>
                </c:pt>
                <c:pt idx="364">
                  <c:v>43220</c:v>
                </c:pt>
                <c:pt idx="365">
                  <c:v>43251</c:v>
                </c:pt>
                <c:pt idx="366">
                  <c:v>43281</c:v>
                </c:pt>
                <c:pt idx="367">
                  <c:v>43312</c:v>
                </c:pt>
                <c:pt idx="368">
                  <c:v>43343</c:v>
                </c:pt>
                <c:pt idx="369">
                  <c:v>43373</c:v>
                </c:pt>
                <c:pt idx="370">
                  <c:v>43404</c:v>
                </c:pt>
                <c:pt idx="371">
                  <c:v>43434</c:v>
                </c:pt>
                <c:pt idx="372">
                  <c:v>43465</c:v>
                </c:pt>
                <c:pt idx="373">
                  <c:v>43496</c:v>
                </c:pt>
                <c:pt idx="374">
                  <c:v>43524</c:v>
                </c:pt>
                <c:pt idx="375">
                  <c:v>43555</c:v>
                </c:pt>
                <c:pt idx="376">
                  <c:v>43585</c:v>
                </c:pt>
                <c:pt idx="377">
                  <c:v>43616</c:v>
                </c:pt>
                <c:pt idx="378">
                  <c:v>43646</c:v>
                </c:pt>
                <c:pt idx="379">
                  <c:v>43677</c:v>
                </c:pt>
                <c:pt idx="380">
                  <c:v>43708</c:v>
                </c:pt>
                <c:pt idx="381">
                  <c:v>43738</c:v>
                </c:pt>
                <c:pt idx="382">
                  <c:v>43769</c:v>
                </c:pt>
                <c:pt idx="383">
                  <c:v>43799</c:v>
                </c:pt>
                <c:pt idx="384">
                  <c:v>43830</c:v>
                </c:pt>
                <c:pt idx="385">
                  <c:v>43861</c:v>
                </c:pt>
                <c:pt idx="386">
                  <c:v>43890</c:v>
                </c:pt>
                <c:pt idx="387">
                  <c:v>43921</c:v>
                </c:pt>
                <c:pt idx="388">
                  <c:v>43951</c:v>
                </c:pt>
                <c:pt idx="389">
                  <c:v>43982</c:v>
                </c:pt>
                <c:pt idx="390">
                  <c:v>44012</c:v>
                </c:pt>
                <c:pt idx="391">
                  <c:v>44043</c:v>
                </c:pt>
                <c:pt idx="392">
                  <c:v>44074</c:v>
                </c:pt>
                <c:pt idx="393">
                  <c:v>44104</c:v>
                </c:pt>
                <c:pt idx="394">
                  <c:v>44135</c:v>
                </c:pt>
                <c:pt idx="395">
                  <c:v>44165</c:v>
                </c:pt>
                <c:pt idx="396">
                  <c:v>44196</c:v>
                </c:pt>
                <c:pt idx="397">
                  <c:v>44227</c:v>
                </c:pt>
                <c:pt idx="398">
                  <c:v>44255</c:v>
                </c:pt>
                <c:pt idx="399">
                  <c:v>44286</c:v>
                </c:pt>
                <c:pt idx="400">
                  <c:v>44316</c:v>
                </c:pt>
                <c:pt idx="401">
                  <c:v>44347</c:v>
                </c:pt>
                <c:pt idx="402">
                  <c:v>44377</c:v>
                </c:pt>
                <c:pt idx="403">
                  <c:v>44408</c:v>
                </c:pt>
                <c:pt idx="404">
                  <c:v>44439</c:v>
                </c:pt>
                <c:pt idx="405">
                  <c:v>44469</c:v>
                </c:pt>
                <c:pt idx="406">
                  <c:v>44500</c:v>
                </c:pt>
                <c:pt idx="407">
                  <c:v>44530</c:v>
                </c:pt>
                <c:pt idx="408">
                  <c:v>44561</c:v>
                </c:pt>
                <c:pt idx="409">
                  <c:v>44592</c:v>
                </c:pt>
                <c:pt idx="410">
                  <c:v>44620</c:v>
                </c:pt>
                <c:pt idx="411">
                  <c:v>44651</c:v>
                </c:pt>
                <c:pt idx="412">
                  <c:v>44681</c:v>
                </c:pt>
                <c:pt idx="413">
                  <c:v>44712</c:v>
                </c:pt>
                <c:pt idx="414">
                  <c:v>44742</c:v>
                </c:pt>
                <c:pt idx="415">
                  <c:v>44773</c:v>
                </c:pt>
                <c:pt idx="416">
                  <c:v>44804</c:v>
                </c:pt>
                <c:pt idx="417">
                  <c:v>44834</c:v>
                </c:pt>
                <c:pt idx="418">
                  <c:v>44865</c:v>
                </c:pt>
                <c:pt idx="419">
                  <c:v>44895</c:v>
                </c:pt>
                <c:pt idx="420">
                  <c:v>44926</c:v>
                </c:pt>
                <c:pt idx="421">
                  <c:v>44957</c:v>
                </c:pt>
                <c:pt idx="422">
                  <c:v>44985</c:v>
                </c:pt>
                <c:pt idx="423">
                  <c:v>45016</c:v>
                </c:pt>
                <c:pt idx="424">
                  <c:v>45046</c:v>
                </c:pt>
                <c:pt idx="425">
                  <c:v>45077</c:v>
                </c:pt>
                <c:pt idx="426">
                  <c:v>45107</c:v>
                </c:pt>
                <c:pt idx="427">
                  <c:v>45138</c:v>
                </c:pt>
                <c:pt idx="428">
                  <c:v>45169</c:v>
                </c:pt>
                <c:pt idx="429">
                  <c:v>45199</c:v>
                </c:pt>
                <c:pt idx="430">
                  <c:v>45230</c:v>
                </c:pt>
                <c:pt idx="431">
                  <c:v>45260</c:v>
                </c:pt>
                <c:pt idx="432">
                  <c:v>45291</c:v>
                </c:pt>
                <c:pt idx="433">
                  <c:v>45322</c:v>
                </c:pt>
                <c:pt idx="434">
                  <c:v>45351</c:v>
                </c:pt>
              </c:numCache>
            </c:numRef>
          </c:cat>
          <c:val>
            <c:numRef>
              <c:f>'1987～'!$G$3:$G$437</c:f>
              <c:numCache>
                <c:formatCode>#,##0.000_ ;[Red]\-#,##0.000\ </c:formatCode>
                <c:ptCount val="435"/>
                <c:pt idx="2">
                  <c:v>1.1483063917087064</c:v>
                </c:pt>
                <c:pt idx="3">
                  <c:v>1.0752115988998368</c:v>
                </c:pt>
                <c:pt idx="4">
                  <c:v>1.0942929441887845</c:v>
                </c:pt>
                <c:pt idx="5">
                  <c:v>1.1053325036297932</c:v>
                </c:pt>
                <c:pt idx="6">
                  <c:v>1.233853380153912</c:v>
                </c:pt>
                <c:pt idx="7">
                  <c:v>1.2247835668897453</c:v>
                </c:pt>
                <c:pt idx="8">
                  <c:v>1.2140641327113737</c:v>
                </c:pt>
                <c:pt idx="9">
                  <c:v>1.2414921722218131</c:v>
                </c:pt>
                <c:pt idx="10">
                  <c:v>1.1959045785936078</c:v>
                </c:pt>
                <c:pt idx="11">
                  <c:v>1.1451527436950155</c:v>
                </c:pt>
                <c:pt idx="12">
                  <c:v>1.1952375732807905</c:v>
                </c:pt>
                <c:pt idx="13">
                  <c:v>1.3386319221986895</c:v>
                </c:pt>
                <c:pt idx="14">
                  <c:v>1.2689888187702176</c:v>
                </c:pt>
                <c:pt idx="15">
                  <c:v>1.3588635641170692</c:v>
                </c:pt>
                <c:pt idx="16">
                  <c:v>1.4303874411988968</c:v>
                </c:pt>
                <c:pt idx="17">
                  <c:v>1.5945652540896791</c:v>
                </c:pt>
                <c:pt idx="18">
                  <c:v>1.6040372583243871</c:v>
                </c:pt>
                <c:pt idx="19">
                  <c:v>1.6632552401896503</c:v>
                </c:pt>
                <c:pt idx="20">
                  <c:v>1.7905863828971933</c:v>
                </c:pt>
                <c:pt idx="21">
                  <c:v>1.721682069883542</c:v>
                </c:pt>
                <c:pt idx="22">
                  <c:v>1.7194162893637333</c:v>
                </c:pt>
                <c:pt idx="23">
                  <c:v>1.7566695626523481</c:v>
                </c:pt>
                <c:pt idx="24">
                  <c:v>1.8098167024259697</c:v>
                </c:pt>
                <c:pt idx="25">
                  <c:v>1.6972463269476683</c:v>
                </c:pt>
                <c:pt idx="26">
                  <c:v>1.7700143066263638</c:v>
                </c:pt>
                <c:pt idx="27">
                  <c:v>1.9267905609727187</c:v>
                </c:pt>
                <c:pt idx="28">
                  <c:v>1.8908670586794243</c:v>
                </c:pt>
                <c:pt idx="29">
                  <c:v>1.9940736930961709</c:v>
                </c:pt>
                <c:pt idx="30">
                  <c:v>1.9767116306908805</c:v>
                </c:pt>
                <c:pt idx="31">
                  <c:v>1.8900731630227086</c:v>
                </c:pt>
                <c:pt idx="32">
                  <c:v>1.6933565988305548</c:v>
                </c:pt>
                <c:pt idx="33">
                  <c:v>1.5475949504829387</c:v>
                </c:pt>
                <c:pt idx="34">
                  <c:v>1.4482650963921362</c:v>
                </c:pt>
                <c:pt idx="35">
                  <c:v>1.5792747984627835</c:v>
                </c:pt>
                <c:pt idx="36">
                  <c:v>1.655571407855106</c:v>
                </c:pt>
                <c:pt idx="37">
                  <c:v>1.6721811747321118</c:v>
                </c:pt>
                <c:pt idx="38">
                  <c:v>1.8130585301058346</c:v>
                </c:pt>
                <c:pt idx="39">
                  <c:v>1.9639317229104307</c:v>
                </c:pt>
                <c:pt idx="40">
                  <c:v>1.9081145814009561</c:v>
                </c:pt>
                <c:pt idx="41">
                  <c:v>2.021116483570351</c:v>
                </c:pt>
                <c:pt idx="42">
                  <c:v>1.9225249620939129</c:v>
                </c:pt>
                <c:pt idx="43">
                  <c:v>2.0039687513961346</c:v>
                </c:pt>
                <c:pt idx="44">
                  <c:v>2.0432069280375726</c:v>
                </c:pt>
                <c:pt idx="45">
                  <c:v>1.9502999579546085</c:v>
                </c:pt>
                <c:pt idx="46">
                  <c:v>1.9424522728654019</c:v>
                </c:pt>
                <c:pt idx="47">
                  <c:v>1.856905679190155</c:v>
                </c:pt>
                <c:pt idx="48">
                  <c:v>1.9865157890610876</c:v>
                </c:pt>
                <c:pt idx="49">
                  <c:v>1.9610848907721943</c:v>
                </c:pt>
                <c:pt idx="50">
                  <c:v>2.0435571453867327</c:v>
                </c:pt>
                <c:pt idx="51">
                  <c:v>2.0612103290735702</c:v>
                </c:pt>
                <c:pt idx="52">
                  <c:v>2.1297258732952784</c:v>
                </c:pt>
                <c:pt idx="53">
                  <c:v>2.0486809277124354</c:v>
                </c:pt>
                <c:pt idx="54">
                  <c:v>1.9888256544378919</c:v>
                </c:pt>
                <c:pt idx="55">
                  <c:v>2.0949029995992894</c:v>
                </c:pt>
                <c:pt idx="56">
                  <c:v>1.981123977837731</c:v>
                </c:pt>
                <c:pt idx="57">
                  <c:v>1.9563206808484566</c:v>
                </c:pt>
                <c:pt idx="58">
                  <c:v>2.0164187276954753</c:v>
                </c:pt>
                <c:pt idx="59">
                  <c:v>2.1035118874213135</c:v>
                </c:pt>
                <c:pt idx="60">
                  <c:v>2.1360137691989705</c:v>
                </c:pt>
                <c:pt idx="61">
                  <c:v>2.154194392089916</c:v>
                </c:pt>
                <c:pt idx="62">
                  <c:v>2.0654396057987725</c:v>
                </c:pt>
                <c:pt idx="63">
                  <c:v>2.053789131553041</c:v>
                </c:pt>
                <c:pt idx="64">
                  <c:v>1.9394516297259929</c:v>
                </c:pt>
                <c:pt idx="65">
                  <c:v>1.9164758787935288</c:v>
                </c:pt>
                <c:pt idx="66">
                  <c:v>1.915800404172268</c:v>
                </c:pt>
                <c:pt idx="67">
                  <c:v>1.8780368028009524</c:v>
                </c:pt>
                <c:pt idx="68">
                  <c:v>1.9429923579777693</c:v>
                </c:pt>
                <c:pt idx="69">
                  <c:v>1.9531521244633805</c:v>
                </c:pt>
                <c:pt idx="70">
                  <c:v>2.0385043619405097</c:v>
                </c:pt>
                <c:pt idx="71">
                  <c:v>2.0322710769869157</c:v>
                </c:pt>
                <c:pt idx="72">
                  <c:v>2.1043510555622964</c:v>
                </c:pt>
                <c:pt idx="73">
                  <c:v>2.118796690207791</c:v>
                </c:pt>
                <c:pt idx="74">
                  <c:v>1.975001964934203</c:v>
                </c:pt>
                <c:pt idx="75">
                  <c:v>1.8573393456007725</c:v>
                </c:pt>
                <c:pt idx="76">
                  <c:v>1.873993887352853</c:v>
                </c:pt>
                <c:pt idx="77">
                  <c:v>1.9553531627099465</c:v>
                </c:pt>
                <c:pt idx="78">
                  <c:v>1.7916148515269044</c:v>
                </c:pt>
                <c:pt idx="79">
                  <c:v>1.8812725762356515</c:v>
                </c:pt>
                <c:pt idx="80">
                  <c:v>1.9582216242610517</c:v>
                </c:pt>
                <c:pt idx="81">
                  <c:v>1.8916273060025937</c:v>
                </c:pt>
                <c:pt idx="82">
                  <c:v>1.8921145781927424</c:v>
                </c:pt>
                <c:pt idx="83">
                  <c:v>1.8617881940405359</c:v>
                </c:pt>
                <c:pt idx="84">
                  <c:v>1.9014538800081926</c:v>
                </c:pt>
                <c:pt idx="85">
                  <c:v>1.9505687166790773</c:v>
                </c:pt>
                <c:pt idx="86">
                  <c:v>1.9689476136111759</c:v>
                </c:pt>
                <c:pt idx="87">
                  <c:v>1.8149603924367372</c:v>
                </c:pt>
                <c:pt idx="88">
                  <c:v>1.8176943900320448</c:v>
                </c:pt>
                <c:pt idx="89">
                  <c:v>1.8968688027586993</c:v>
                </c:pt>
                <c:pt idx="90">
                  <c:v>1.9423054184407298</c:v>
                </c:pt>
                <c:pt idx="91">
                  <c:v>2.0975626908726897</c:v>
                </c:pt>
                <c:pt idx="92">
                  <c:v>2.3173364480350251</c:v>
                </c:pt>
                <c:pt idx="93">
                  <c:v>2.4733693405967845</c:v>
                </c:pt>
                <c:pt idx="94">
                  <c:v>2.5188579199480134</c:v>
                </c:pt>
                <c:pt idx="95">
                  <c:v>2.6327559897326096</c:v>
                </c:pt>
                <c:pt idx="96">
                  <c:v>2.7155307874183414</c:v>
                </c:pt>
                <c:pt idx="97">
                  <c:v>2.9084908931871194</c:v>
                </c:pt>
                <c:pt idx="98">
                  <c:v>2.8860867857419641</c:v>
                </c:pt>
                <c:pt idx="99">
                  <c:v>2.9670353941852832</c:v>
                </c:pt>
                <c:pt idx="100">
                  <c:v>2.9498024082869403</c:v>
                </c:pt>
                <c:pt idx="101">
                  <c:v>3.1134832422909398</c:v>
                </c:pt>
                <c:pt idx="102">
                  <c:v>3.1734029990819463</c:v>
                </c:pt>
                <c:pt idx="103">
                  <c:v>2.9530008411278894</c:v>
                </c:pt>
                <c:pt idx="104">
                  <c:v>3.0751403840116818</c:v>
                </c:pt>
                <c:pt idx="105">
                  <c:v>3.3210204974971997</c:v>
                </c:pt>
                <c:pt idx="106">
                  <c:v>3.4935031490416573</c:v>
                </c:pt>
                <c:pt idx="107">
                  <c:v>3.7526063642755676</c:v>
                </c:pt>
                <c:pt idx="108">
                  <c:v>3.7445094997248907</c:v>
                </c:pt>
                <c:pt idx="109">
                  <c:v>4.1672260532520298</c:v>
                </c:pt>
                <c:pt idx="110">
                  <c:v>4.1549135099766641</c:v>
                </c:pt>
                <c:pt idx="111">
                  <c:v>4.1052758320106033</c:v>
                </c:pt>
                <c:pt idx="112">
                  <c:v>4.4674250534141606</c:v>
                </c:pt>
                <c:pt idx="113">
                  <c:v>4.3317926117129923</c:v>
                </c:pt>
                <c:pt idx="114">
                  <c:v>4.4635307141185354</c:v>
                </c:pt>
                <c:pt idx="115">
                  <c:v>4.9848473513176064</c:v>
                </c:pt>
                <c:pt idx="116">
                  <c:v>4.7988985424737391</c:v>
                </c:pt>
                <c:pt idx="117">
                  <c:v>5.0470337378814412</c:v>
                </c:pt>
                <c:pt idx="118">
                  <c:v>4.8732376900014671</c:v>
                </c:pt>
                <c:pt idx="119">
                  <c:v>5.415659525372444</c:v>
                </c:pt>
                <c:pt idx="120">
                  <c:v>5.6275910711466848</c:v>
                </c:pt>
                <c:pt idx="121">
                  <c:v>5.5325891763185986</c:v>
                </c:pt>
                <c:pt idx="122">
                  <c:v>5.8895760009231726</c:v>
                </c:pt>
                <c:pt idx="123">
                  <c:v>6.534869297746301</c:v>
                </c:pt>
                <c:pt idx="124">
                  <c:v>6.5817706493060353</c:v>
                </c:pt>
                <c:pt idx="125">
                  <c:v>6.7625126480718594</c:v>
                </c:pt>
                <c:pt idx="126">
                  <c:v>7.0346768937404063</c:v>
                </c:pt>
                <c:pt idx="127">
                  <c:v>7.2633493330484686</c:v>
                </c:pt>
                <c:pt idx="128">
                  <c:v>5.9771348166958695</c:v>
                </c:pt>
                <c:pt idx="129">
                  <c:v>6.2312434189980737</c:v>
                </c:pt>
                <c:pt idx="130">
                  <c:v>5.7192123285521648</c:v>
                </c:pt>
                <c:pt idx="131">
                  <c:v>6.4425020777188475</c:v>
                </c:pt>
                <c:pt idx="132">
                  <c:v>6.2713730226978139</c:v>
                </c:pt>
                <c:pt idx="133">
                  <c:v>6.7067570475498268</c:v>
                </c:pt>
                <c:pt idx="134">
                  <c:v>6.6521173522272878</c:v>
                </c:pt>
                <c:pt idx="135">
                  <c:v>6.909514215781738</c:v>
                </c:pt>
                <c:pt idx="136">
                  <c:v>7.2163812288743552</c:v>
                </c:pt>
                <c:pt idx="137">
                  <c:v>7.1662812553821773</c:v>
                </c:pt>
                <c:pt idx="138">
                  <c:v>7.5397100497269012</c:v>
                </c:pt>
                <c:pt idx="139">
                  <c:v>6.9062055127438944</c:v>
                </c:pt>
                <c:pt idx="140">
                  <c:v>6.5839714818741362</c:v>
                </c:pt>
                <c:pt idx="141">
                  <c:v>6.2061688619687931</c:v>
                </c:pt>
                <c:pt idx="142">
                  <c:v>6.4611187721315035</c:v>
                </c:pt>
                <c:pt idx="143">
                  <c:v>6.4670622959353441</c:v>
                </c:pt>
                <c:pt idx="144">
                  <c:v>6.8539792385883578</c:v>
                </c:pt>
                <c:pt idx="145">
                  <c:v>6.8376154731087855</c:v>
                </c:pt>
                <c:pt idx="146">
                  <c:v>6.8850158205312262</c:v>
                </c:pt>
                <c:pt idx="147">
                  <c:v>7.0482142191064234</c:v>
                </c:pt>
                <c:pt idx="148">
                  <c:v>7.1961019458519564</c:v>
                </c:pt>
                <c:pt idx="149">
                  <c:v>7.0126100823923991</c:v>
                </c:pt>
                <c:pt idx="150">
                  <c:v>7.0766570098198525</c:v>
                </c:pt>
                <c:pt idx="151">
                  <c:v>7.1901532734516804</c:v>
                </c:pt>
                <c:pt idx="152">
                  <c:v>7.444079943198588</c:v>
                </c:pt>
                <c:pt idx="153">
                  <c:v>7.1449815086032658</c:v>
                </c:pt>
                <c:pt idx="154">
                  <c:v>7.1747215233534831</c:v>
                </c:pt>
                <c:pt idx="155">
                  <c:v>6.6927727297990387</c:v>
                </c:pt>
                <c:pt idx="156">
                  <c:v>6.9650779846429511</c:v>
                </c:pt>
                <c:pt idx="157">
                  <c:v>7.3421785575961938</c:v>
                </c:pt>
                <c:pt idx="158">
                  <c:v>6.7283757120597372</c:v>
                </c:pt>
                <c:pt idx="159">
                  <c:v>6.7797511607496244</c:v>
                </c:pt>
                <c:pt idx="160">
                  <c:v>7.1531480749321315</c:v>
                </c:pt>
                <c:pt idx="161">
                  <c:v>6.9457898064347514</c:v>
                </c:pt>
                <c:pt idx="162">
                  <c:v>7.0934898084539997</c:v>
                </c:pt>
                <c:pt idx="163">
                  <c:v>7.0394524657406894</c:v>
                </c:pt>
                <c:pt idx="164">
                  <c:v>6.2730549152268011</c:v>
                </c:pt>
                <c:pt idx="165">
                  <c:v>5.8014337018817965</c:v>
                </c:pt>
                <c:pt idx="166">
                  <c:v>6.0559480713059344</c:v>
                </c:pt>
                <c:pt idx="167">
                  <c:v>6.5763937365018803</c:v>
                </c:pt>
                <c:pt idx="168">
                  <c:v>7.0738747905764692</c:v>
                </c:pt>
                <c:pt idx="169">
                  <c:v>7.1378672895105284</c:v>
                </c:pt>
                <c:pt idx="170">
                  <c:v>6.9384765038565765</c:v>
                </c:pt>
                <c:pt idx="171">
                  <c:v>7.1530980486213869</c:v>
                </c:pt>
                <c:pt idx="172">
                  <c:v>6.5074261508207991</c:v>
                </c:pt>
                <c:pt idx="173">
                  <c:v>6.2415609674062082</c:v>
                </c:pt>
                <c:pt idx="174">
                  <c:v>5.5800787284821505</c:v>
                </c:pt>
                <c:pt idx="175">
                  <c:v>5.158415361491973</c:v>
                </c:pt>
                <c:pt idx="176">
                  <c:v>5.1265214917987523</c:v>
                </c:pt>
                <c:pt idx="177">
                  <c:v>4.6985922298659482</c:v>
                </c:pt>
                <c:pt idx="178">
                  <c:v>5.1444827187970512</c:v>
                </c:pt>
                <c:pt idx="179">
                  <c:v>5.4472787081570253</c:v>
                </c:pt>
                <c:pt idx="180">
                  <c:v>4.9678818038206769</c:v>
                </c:pt>
                <c:pt idx="181">
                  <c:v>4.8841809521116879</c:v>
                </c:pt>
                <c:pt idx="182">
                  <c:v>4.7394538996216289</c:v>
                </c:pt>
                <c:pt idx="183">
                  <c:v>4.7842729358531626</c:v>
                </c:pt>
                <c:pt idx="184">
                  <c:v>5.2160651147198296</c:v>
                </c:pt>
                <c:pt idx="185">
                  <c:v>5.5047113047335987</c:v>
                </c:pt>
                <c:pt idx="186">
                  <c:v>5.5964666445944964</c:v>
                </c:pt>
                <c:pt idx="187">
                  <c:v>5.7360566484977973</c:v>
                </c:pt>
                <c:pt idx="188">
                  <c:v>5.6684240454389725</c:v>
                </c:pt>
                <c:pt idx="189">
                  <c:v>5.350970356982951</c:v>
                </c:pt>
                <c:pt idx="190">
                  <c:v>5.5796606372392334</c:v>
                </c:pt>
                <c:pt idx="191">
                  <c:v>5.6072691264295766</c:v>
                </c:pt>
                <c:pt idx="192">
                  <c:v>5.7796514433740045</c:v>
                </c:pt>
                <c:pt idx="193">
                  <c:v>5.7859540917315364</c:v>
                </c:pt>
                <c:pt idx="194">
                  <c:v>6.0681587174884069</c:v>
                </c:pt>
                <c:pt idx="195">
                  <c:v>5.708333437166992</c:v>
                </c:pt>
                <c:pt idx="196">
                  <c:v>5.9539226682233739</c:v>
                </c:pt>
                <c:pt idx="197">
                  <c:v>5.9809859469266753</c:v>
                </c:pt>
                <c:pt idx="198">
                  <c:v>6.0605575247710348</c:v>
                </c:pt>
                <c:pt idx="199">
                  <c:v>5.9951137950727347</c:v>
                </c:pt>
                <c:pt idx="200">
                  <c:v>5.8993477616176015</c:v>
                </c:pt>
                <c:pt idx="201">
                  <c:v>6.0162476754384553</c:v>
                </c:pt>
                <c:pt idx="202">
                  <c:v>5.8701179389369065</c:v>
                </c:pt>
                <c:pt idx="203">
                  <c:v>5.9465622055633967</c:v>
                </c:pt>
                <c:pt idx="204">
                  <c:v>6.1226448008534504</c:v>
                </c:pt>
                <c:pt idx="205">
                  <c:v>6.0339575733035744</c:v>
                </c:pt>
                <c:pt idx="206">
                  <c:v>6.218632655216692</c:v>
                </c:pt>
                <c:pt idx="207">
                  <c:v>6.2533974711895803</c:v>
                </c:pt>
                <c:pt idx="208">
                  <c:v>6.003550480257859</c:v>
                </c:pt>
                <c:pt idx="209">
                  <c:v>6.4145560469441554</c:v>
                </c:pt>
                <c:pt idx="210">
                  <c:v>6.5574870487218453</c:v>
                </c:pt>
                <c:pt idx="211">
                  <c:v>6.9057554351821313</c:v>
                </c:pt>
                <c:pt idx="212">
                  <c:v>6.7313862078611431</c:v>
                </c:pt>
                <c:pt idx="213">
                  <c:v>6.960722640287714</c:v>
                </c:pt>
                <c:pt idx="214">
                  <c:v>7.0292811845783802</c:v>
                </c:pt>
                <c:pt idx="215">
                  <c:v>7.5005012983756707</c:v>
                </c:pt>
                <c:pt idx="216">
                  <c:v>7.3741056310920827</c:v>
                </c:pt>
                <c:pt idx="217">
                  <c:v>7.5352885366187401</c:v>
                </c:pt>
                <c:pt idx="218">
                  <c:v>7.4616247011599368</c:v>
                </c:pt>
                <c:pt idx="219">
                  <c:v>7.6817797298023951</c:v>
                </c:pt>
                <c:pt idx="220">
                  <c:v>7.5276075937349018</c:v>
                </c:pt>
                <c:pt idx="221">
                  <c:v>7.2306699142633759</c:v>
                </c:pt>
                <c:pt idx="222">
                  <c:v>7.3607414173290913</c:v>
                </c:pt>
                <c:pt idx="223">
                  <c:v>7.418477920426044</c:v>
                </c:pt>
                <c:pt idx="224">
                  <c:v>7.7765439333065487</c:v>
                </c:pt>
                <c:pt idx="225">
                  <c:v>8.0306279072711551</c:v>
                </c:pt>
                <c:pt idx="226">
                  <c:v>8.2038614245468207</c:v>
                </c:pt>
                <c:pt idx="227">
                  <c:v>8.278368083915467</c:v>
                </c:pt>
                <c:pt idx="228">
                  <c:v>8.6338106281543361</c:v>
                </c:pt>
                <c:pt idx="229">
                  <c:v>8.896891134136137</c:v>
                </c:pt>
                <c:pt idx="230">
                  <c:v>8.5532362052362494</c:v>
                </c:pt>
                <c:pt idx="231">
                  <c:v>8.6000184225206855</c:v>
                </c:pt>
                <c:pt idx="232">
                  <c:v>9.1006435373385397</c:v>
                </c:pt>
                <c:pt idx="233">
                  <c:v>9.5996169412835783</c:v>
                </c:pt>
                <c:pt idx="234">
                  <c:v>9.5533955162886741</c:v>
                </c:pt>
                <c:pt idx="235">
                  <c:v>8.9009052977251351</c:v>
                </c:pt>
                <c:pt idx="236">
                  <c:v>8.8321460477430662</c:v>
                </c:pt>
                <c:pt idx="237">
                  <c:v>9.0841192497684915</c:v>
                </c:pt>
                <c:pt idx="238">
                  <c:v>9.2704310777873271</c:v>
                </c:pt>
                <c:pt idx="239">
                  <c:v>8.5669794412858131</c:v>
                </c:pt>
                <c:pt idx="240">
                  <c:v>8.541213542536843</c:v>
                </c:pt>
                <c:pt idx="241">
                  <c:v>7.6506153286451344</c:v>
                </c:pt>
                <c:pt idx="242">
                  <c:v>7.2170127314300387</c:v>
                </c:pt>
                <c:pt idx="243">
                  <c:v>6.9211851417652506</c:v>
                </c:pt>
                <c:pt idx="244">
                  <c:v>7.5517871641414631</c:v>
                </c:pt>
                <c:pt idx="245">
                  <c:v>7.7636841791551889</c:v>
                </c:pt>
                <c:pt idx="246">
                  <c:v>7.1489302399009444</c:v>
                </c:pt>
                <c:pt idx="247">
                  <c:v>7.2071048646694793</c:v>
                </c:pt>
                <c:pt idx="248">
                  <c:v>7.3750866875180021</c:v>
                </c:pt>
                <c:pt idx="249">
                  <c:v>6.5444038614085969</c:v>
                </c:pt>
                <c:pt idx="250">
                  <c:v>5.06094373935814</c:v>
                </c:pt>
                <c:pt idx="251">
                  <c:v>4.5547310505434986</c:v>
                </c:pt>
                <c:pt idx="252">
                  <c:v>4.3703919444044725</c:v>
                </c:pt>
                <c:pt idx="253">
                  <c:v>3.97023712101007</c:v>
                </c:pt>
                <c:pt idx="254">
                  <c:v>3.8480158209360704</c:v>
                </c:pt>
                <c:pt idx="255">
                  <c:v>4.2412844463563735</c:v>
                </c:pt>
                <c:pt idx="256">
                  <c:v>4.6317046074802901</c:v>
                </c:pt>
                <c:pt idx="257">
                  <c:v>4.7294748448900972</c:v>
                </c:pt>
                <c:pt idx="258">
                  <c:v>4.7885901865660738</c:v>
                </c:pt>
                <c:pt idx="259">
                  <c:v>5.0630496081880842</c:v>
                </c:pt>
                <c:pt idx="260">
                  <c:v>5.151633153886765</c:v>
                </c:pt>
                <c:pt idx="261">
                  <c:v>5.1570515009496205</c:v>
                </c:pt>
                <c:pt idx="262">
                  <c:v>5.0826917590361438</c:v>
                </c:pt>
                <c:pt idx="263">
                  <c:v>5.1621094329922812</c:v>
                </c:pt>
                <c:pt idx="264">
                  <c:v>5.6702318596326329</c:v>
                </c:pt>
                <c:pt idx="265">
                  <c:v>5.3040682590094272</c:v>
                </c:pt>
                <c:pt idx="266">
                  <c:v>5.3896044659221429</c:v>
                </c:pt>
                <c:pt idx="267">
                  <c:v>6.0032918429043507</c:v>
                </c:pt>
                <c:pt idx="268">
                  <c:v>6.1235114370218175</c:v>
                </c:pt>
                <c:pt idx="269">
                  <c:v>5.4742277988203965</c:v>
                </c:pt>
                <c:pt idx="270">
                  <c:v>5.0294747582493953</c:v>
                </c:pt>
                <c:pt idx="271">
                  <c:v>5.2625032286133795</c:v>
                </c:pt>
                <c:pt idx="272">
                  <c:v>4.8936758463692147</c:v>
                </c:pt>
                <c:pt idx="273">
                  <c:v>5.2872049967405603</c:v>
                </c:pt>
                <c:pt idx="274">
                  <c:v>5.2844788089556474</c:v>
                </c:pt>
                <c:pt idx="275">
                  <c:v>5.5004618655474244</c:v>
                </c:pt>
                <c:pt idx="276">
                  <c:v>5.6915270894470424</c:v>
                </c:pt>
                <c:pt idx="277">
                  <c:v>5.892046597386309</c:v>
                </c:pt>
                <c:pt idx="278">
                  <c:v>6.0723658870959163</c:v>
                </c:pt>
                <c:pt idx="279">
                  <c:v>6.1799019835551396</c:v>
                </c:pt>
                <c:pt idx="280">
                  <c:v>6.2110820295453877</c:v>
                </c:pt>
                <c:pt idx="281">
                  <c:v>6.1634634174618599</c:v>
                </c:pt>
                <c:pt idx="282">
                  <c:v>5.9915645278472276</c:v>
                </c:pt>
                <c:pt idx="283">
                  <c:v>5.5914400884700735</c:v>
                </c:pt>
                <c:pt idx="284">
                  <c:v>5.2821787159598914</c:v>
                </c:pt>
                <c:pt idx="285">
                  <c:v>4.9332791420964091</c:v>
                </c:pt>
                <c:pt idx="286">
                  <c:v>5.5619732246747926</c:v>
                </c:pt>
                <c:pt idx="287">
                  <c:v>5.500417806566106</c:v>
                </c:pt>
                <c:pt idx="288">
                  <c:v>5.5076210048171204</c:v>
                </c:pt>
                <c:pt idx="289">
                  <c:v>5.7087912674799606</c:v>
                </c:pt>
                <c:pt idx="290">
                  <c:v>6.3455887316307349</c:v>
                </c:pt>
                <c:pt idx="291">
                  <c:v>6.6814091073479887</c:v>
                </c:pt>
                <c:pt idx="292">
                  <c:v>6.3950965219868676</c:v>
                </c:pt>
                <c:pt idx="293">
                  <c:v>5.9022916574047821</c:v>
                </c:pt>
                <c:pt idx="294">
                  <c:v>6.2560477941405974</c:v>
                </c:pt>
                <c:pt idx="295">
                  <c:v>6.2095262789560728</c:v>
                </c:pt>
                <c:pt idx="296">
                  <c:v>6.3719861511810576</c:v>
                </c:pt>
                <c:pt idx="297">
                  <c:v>6.4942894990490307</c:v>
                </c:pt>
                <c:pt idx="298">
                  <c:v>6.5321102369029633</c:v>
                </c:pt>
                <c:pt idx="299">
                  <c:v>6.7890771730822603</c:v>
                </c:pt>
                <c:pt idx="300">
                  <c:v>7.1907607414834018</c:v>
                </c:pt>
                <c:pt idx="301">
                  <c:v>8.0149964002564111</c:v>
                </c:pt>
                <c:pt idx="302">
                  <c:v>8.2028098947167258</c:v>
                </c:pt>
                <c:pt idx="303">
                  <c:v>8.6525990723795303</c:v>
                </c:pt>
                <c:pt idx="304">
                  <c:v>9.1197810275408528</c:v>
                </c:pt>
                <c:pt idx="305">
                  <c:v>9.6286136904536423</c:v>
                </c:pt>
                <c:pt idx="306">
                  <c:v>9.3795969286113809</c:v>
                </c:pt>
                <c:pt idx="307">
                  <c:v>9.7186540487647388</c:v>
                </c:pt>
                <c:pt idx="308">
                  <c:v>9.473570151121729</c:v>
                </c:pt>
                <c:pt idx="309">
                  <c:v>9.7778110768214059</c:v>
                </c:pt>
                <c:pt idx="310">
                  <c:v>10.238409087139534</c:v>
                </c:pt>
                <c:pt idx="311">
                  <c:v>10.986058663652056</c:v>
                </c:pt>
                <c:pt idx="312">
                  <c:v>11.579873957848269</c:v>
                </c:pt>
                <c:pt idx="313">
                  <c:v>10.848180670903423</c:v>
                </c:pt>
                <c:pt idx="314">
                  <c:v>11.30113144804306</c:v>
                </c:pt>
                <c:pt idx="315">
                  <c:v>11.558471023509961</c:v>
                </c:pt>
                <c:pt idx="316">
                  <c:v>11.529970437147604</c:v>
                </c:pt>
                <c:pt idx="317">
                  <c:v>11.752159658992026</c:v>
                </c:pt>
                <c:pt idx="318">
                  <c:v>11.937174568174377</c:v>
                </c:pt>
                <c:pt idx="319">
                  <c:v>11.946864611487335</c:v>
                </c:pt>
                <c:pt idx="320">
                  <c:v>12.574652388492586</c:v>
                </c:pt>
                <c:pt idx="321">
                  <c:v>13.060934230193082</c:v>
                </c:pt>
                <c:pt idx="322">
                  <c:v>13.708339615961052</c:v>
                </c:pt>
                <c:pt idx="323">
                  <c:v>14.8755754096507</c:v>
                </c:pt>
                <c:pt idx="324">
                  <c:v>14.981904966372243</c:v>
                </c:pt>
                <c:pt idx="325">
                  <c:v>14.241038804664827</c:v>
                </c:pt>
                <c:pt idx="326">
                  <c:v>15.339140642016222</c:v>
                </c:pt>
                <c:pt idx="327">
                  <c:v>15.158649970393141</c:v>
                </c:pt>
                <c:pt idx="328">
                  <c:v>15.220995534175673</c:v>
                </c:pt>
                <c:pt idx="329">
                  <c:v>16.020838098437935</c:v>
                </c:pt>
                <c:pt idx="330">
                  <c:v>15.49460436089096</c:v>
                </c:pt>
                <c:pt idx="331">
                  <c:v>16.019181398203632</c:v>
                </c:pt>
                <c:pt idx="332">
                  <c:v>14.724784693910941</c:v>
                </c:pt>
                <c:pt idx="333">
                  <c:v>14.1978275599871</c:v>
                </c:pt>
                <c:pt idx="334">
                  <c:v>15.495523442745963</c:v>
                </c:pt>
                <c:pt idx="335">
                  <c:v>15.862972545723833</c:v>
                </c:pt>
                <c:pt idx="336">
                  <c:v>15.237520810329313</c:v>
                </c:pt>
                <c:pt idx="337">
                  <c:v>14.58729393731794</c:v>
                </c:pt>
                <c:pt idx="338">
                  <c:v>13.520795856866181</c:v>
                </c:pt>
                <c:pt idx="339">
                  <c:v>14.46010995158146</c:v>
                </c:pt>
                <c:pt idx="340">
                  <c:v>13.733765879186192</c:v>
                </c:pt>
                <c:pt idx="341">
                  <c:v>14.539990209013562</c:v>
                </c:pt>
                <c:pt idx="342">
                  <c:v>13.598666022963394</c:v>
                </c:pt>
                <c:pt idx="343">
                  <c:v>13.928994107555379</c:v>
                </c:pt>
                <c:pt idx="344">
                  <c:v>14.127893740330965</c:v>
                </c:pt>
                <c:pt idx="345">
                  <c:v>13.86353577269556</c:v>
                </c:pt>
                <c:pt idx="346">
                  <c:v>14.073040085662067</c:v>
                </c:pt>
                <c:pt idx="347">
                  <c:v>15.920289588489116</c:v>
                </c:pt>
                <c:pt idx="348">
                  <c:v>16.589241741868793</c:v>
                </c:pt>
                <c:pt idx="349">
                  <c:v>16.296277463168238</c:v>
                </c:pt>
                <c:pt idx="350">
                  <c:v>16.96938743792014</c:v>
                </c:pt>
                <c:pt idx="351">
                  <c:v>16.759112631525465</c:v>
                </c:pt>
                <c:pt idx="352">
                  <c:v>16.95542161298561</c:v>
                </c:pt>
                <c:pt idx="353">
                  <c:v>17.096549474115172</c:v>
                </c:pt>
                <c:pt idx="354">
                  <c:v>17.454995648475556</c:v>
                </c:pt>
                <c:pt idx="355">
                  <c:v>17.4630825011293</c:v>
                </c:pt>
                <c:pt idx="356">
                  <c:v>17.468257243280593</c:v>
                </c:pt>
                <c:pt idx="357">
                  <c:v>18.243538233838919</c:v>
                </c:pt>
                <c:pt idx="358">
                  <c:v>18.857586866137378</c:v>
                </c:pt>
                <c:pt idx="359">
                  <c:v>19.270045034667103</c:v>
                </c:pt>
                <c:pt idx="360">
                  <c:v>19.484296190996563</c:v>
                </c:pt>
                <c:pt idx="361">
                  <c:v>19.964515669866042</c:v>
                </c:pt>
                <c:pt idx="362">
                  <c:v>18.780733965164792</c:v>
                </c:pt>
                <c:pt idx="363">
                  <c:v>18.237024628045415</c:v>
                </c:pt>
                <c:pt idx="364">
                  <c:v>18.823994909389896</c:v>
                </c:pt>
                <c:pt idx="365">
                  <c:v>19.190871785682489</c:v>
                </c:pt>
                <c:pt idx="366">
                  <c:v>19.649619249120004</c:v>
                </c:pt>
                <c:pt idx="367">
                  <c:v>20.591870377591704</c:v>
                </c:pt>
                <c:pt idx="368">
                  <c:v>21.118540308408775</c:v>
                </c:pt>
                <c:pt idx="369">
                  <c:v>21.724384371964391</c:v>
                </c:pt>
                <c:pt idx="370">
                  <c:v>20.116435908378435</c:v>
                </c:pt>
                <c:pt idx="371">
                  <c:v>20.631789733114442</c:v>
                </c:pt>
                <c:pt idx="372">
                  <c:v>18.138648501351984</c:v>
                </c:pt>
                <c:pt idx="373">
                  <c:v>19.437880228342053</c:v>
                </c:pt>
                <c:pt idx="374">
                  <c:v>20.530753350527043</c:v>
                </c:pt>
                <c:pt idx="375">
                  <c:v>20.83047543275109</c:v>
                </c:pt>
                <c:pt idx="376">
                  <c:v>21.790221683662477</c:v>
                </c:pt>
                <c:pt idx="377">
                  <c:v>19.841743598688154</c:v>
                </c:pt>
                <c:pt idx="378">
                  <c:v>21.12977645831317</c:v>
                </c:pt>
                <c:pt idx="379">
                  <c:v>21.625733454527868</c:v>
                </c:pt>
                <c:pt idx="380">
                  <c:v>20.784982675473081</c:v>
                </c:pt>
                <c:pt idx="381">
                  <c:v>21.543240179905855</c:v>
                </c:pt>
                <c:pt idx="382">
                  <c:v>22.000477325468477</c:v>
                </c:pt>
                <c:pt idx="383">
                  <c:v>23.099064097242042</c:v>
                </c:pt>
                <c:pt idx="384">
                  <c:v>23.611245624069451</c:v>
                </c:pt>
                <c:pt idx="385">
                  <c:v>23.548525070791108</c:v>
                </c:pt>
                <c:pt idx="386">
                  <c:v>21.521392511665017</c:v>
                </c:pt>
                <c:pt idx="387">
                  <c:v>18.795561668792068</c:v>
                </c:pt>
                <c:pt idx="388">
                  <c:v>21.133355238739842</c:v>
                </c:pt>
                <c:pt idx="389">
                  <c:v>22.279442236394114</c:v>
                </c:pt>
                <c:pt idx="390">
                  <c:v>22.748879231678451</c:v>
                </c:pt>
                <c:pt idx="391">
                  <c:v>23.557460115894393</c:v>
                </c:pt>
                <c:pt idx="392">
                  <c:v>25.264127414268494</c:v>
                </c:pt>
                <c:pt idx="393">
                  <c:v>24.200875257815468</c:v>
                </c:pt>
                <c:pt idx="394">
                  <c:v>23.385945863256712</c:v>
                </c:pt>
                <c:pt idx="395">
                  <c:v>25.865791768613988</c:v>
                </c:pt>
                <c:pt idx="396">
                  <c:v>26.587312939574172</c:v>
                </c:pt>
                <c:pt idx="397">
                  <c:v>26.691540702387439</c:v>
                </c:pt>
                <c:pt idx="398">
                  <c:v>27.911157008182482</c:v>
                </c:pt>
                <c:pt idx="399">
                  <c:v>30.26310249065682</c:v>
                </c:pt>
                <c:pt idx="400">
                  <c:v>31.464231955811719</c:v>
                </c:pt>
                <c:pt idx="401">
                  <c:v>31.767765377445155</c:v>
                </c:pt>
                <c:pt idx="402">
                  <c:v>32.958847234572346</c:v>
                </c:pt>
                <c:pt idx="403">
                  <c:v>33.321726424774965</c:v>
                </c:pt>
                <c:pt idx="404">
                  <c:v>34.426588850934372</c:v>
                </c:pt>
                <c:pt idx="405">
                  <c:v>33.209611673376351</c:v>
                </c:pt>
                <c:pt idx="406">
                  <c:v>36.392844116176114</c:v>
                </c:pt>
                <c:pt idx="407">
                  <c:v>35.890502710764544</c:v>
                </c:pt>
                <c:pt idx="408">
                  <c:v>38.131103116037835</c:v>
                </c:pt>
                <c:pt idx="409">
                  <c:v>36.165165217976842</c:v>
                </c:pt>
                <c:pt idx="410">
                  <c:v>35.046341238360228</c:v>
                </c:pt>
                <c:pt idx="411">
                  <c:v>38.460496328639934</c:v>
                </c:pt>
                <c:pt idx="412">
                  <c:v>37.436910784039405</c:v>
                </c:pt>
                <c:pt idx="413">
                  <c:v>37.198764809519027</c:v>
                </c:pt>
                <c:pt idx="414">
                  <c:v>35.995992519132777</c:v>
                </c:pt>
                <c:pt idx="415">
                  <c:v>38.624231250772638</c:v>
                </c:pt>
                <c:pt idx="416">
                  <c:v>38.64067085786435</c:v>
                </c:pt>
                <c:pt idx="417">
                  <c:v>36.502673847327259</c:v>
                </c:pt>
                <c:pt idx="418">
                  <c:v>40.53820357147017</c:v>
                </c:pt>
                <c:pt idx="419">
                  <c:v>39.752393705841719</c:v>
                </c:pt>
                <c:pt idx="420">
                  <c:v>35.615624439543204</c:v>
                </c:pt>
                <c:pt idx="421">
                  <c:v>37.510809769366112</c:v>
                </c:pt>
                <c:pt idx="422">
                  <c:v>38.317442979358532</c:v>
                </c:pt>
                <c:pt idx="423">
                  <c:v>38.717658146160915</c:v>
                </c:pt>
                <c:pt idx="424">
                  <c:v>40.353327488617531</c:v>
                </c:pt>
                <c:pt idx="425">
                  <c:v>41.445855217276858</c:v>
                </c:pt>
                <c:pt idx="426">
                  <c:v>45.752947522838475</c:v>
                </c:pt>
                <c:pt idx="427">
                  <c:v>46.571210053875745</c:v>
                </c:pt>
                <c:pt idx="428">
                  <c:v>46.878529321902079</c:v>
                </c:pt>
                <c:pt idx="429">
                  <c:v>45.8371666892577</c:v>
                </c:pt>
                <c:pt idx="430">
                  <c:v>45.468550816795712</c:v>
                </c:pt>
                <c:pt idx="431">
                  <c:v>48.560975347897177</c:v>
                </c:pt>
                <c:pt idx="432">
                  <c:v>48.296705985217933</c:v>
                </c:pt>
                <c:pt idx="433">
                  <c:v>51.170826880161442</c:v>
                </c:pt>
                <c:pt idx="434">
                  <c:v>55.045158727873442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5B-4F58-9142-558E04A8A916}"/>
            </c:ext>
          </c:extLst>
        </c:ser>
        <c:ser>
          <c:idx val="2"/>
          <c:order val="1"/>
          <c:tx>
            <c:strRef>
              <c:f>'1987～'!$H$2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'1987～'!$A$3:$A$437</c:f>
              <c:numCache>
                <c:formatCode>m/d/yyyy</c:formatCode>
                <c:ptCount val="435"/>
                <c:pt idx="0">
                  <c:v>32142</c:v>
                </c:pt>
                <c:pt idx="1">
                  <c:v>32173</c:v>
                </c:pt>
                <c:pt idx="2">
                  <c:v>32202</c:v>
                </c:pt>
                <c:pt idx="3">
                  <c:v>32233</c:v>
                </c:pt>
                <c:pt idx="4">
                  <c:v>32263</c:v>
                </c:pt>
                <c:pt idx="5">
                  <c:v>32294</c:v>
                </c:pt>
                <c:pt idx="6">
                  <c:v>32324</c:v>
                </c:pt>
                <c:pt idx="7">
                  <c:v>32355</c:v>
                </c:pt>
                <c:pt idx="8">
                  <c:v>32386</c:v>
                </c:pt>
                <c:pt idx="9">
                  <c:v>32416</c:v>
                </c:pt>
                <c:pt idx="10">
                  <c:v>32447</c:v>
                </c:pt>
                <c:pt idx="11">
                  <c:v>32477</c:v>
                </c:pt>
                <c:pt idx="12">
                  <c:v>32508</c:v>
                </c:pt>
                <c:pt idx="13">
                  <c:v>32539</c:v>
                </c:pt>
                <c:pt idx="14">
                  <c:v>32567</c:v>
                </c:pt>
                <c:pt idx="15">
                  <c:v>32598</c:v>
                </c:pt>
                <c:pt idx="16">
                  <c:v>32628</c:v>
                </c:pt>
                <c:pt idx="17">
                  <c:v>32659</c:v>
                </c:pt>
                <c:pt idx="18">
                  <c:v>32689</c:v>
                </c:pt>
                <c:pt idx="19">
                  <c:v>32720</c:v>
                </c:pt>
                <c:pt idx="20">
                  <c:v>32751</c:v>
                </c:pt>
                <c:pt idx="21">
                  <c:v>32781</c:v>
                </c:pt>
                <c:pt idx="22">
                  <c:v>32812</c:v>
                </c:pt>
                <c:pt idx="23">
                  <c:v>32842</c:v>
                </c:pt>
                <c:pt idx="24">
                  <c:v>32873</c:v>
                </c:pt>
                <c:pt idx="25">
                  <c:v>32904</c:v>
                </c:pt>
                <c:pt idx="26">
                  <c:v>32932</c:v>
                </c:pt>
                <c:pt idx="27">
                  <c:v>32963</c:v>
                </c:pt>
                <c:pt idx="28">
                  <c:v>32993</c:v>
                </c:pt>
                <c:pt idx="29">
                  <c:v>33024</c:v>
                </c:pt>
                <c:pt idx="30">
                  <c:v>33054</c:v>
                </c:pt>
                <c:pt idx="31">
                  <c:v>33085</c:v>
                </c:pt>
                <c:pt idx="32">
                  <c:v>33116</c:v>
                </c:pt>
                <c:pt idx="33">
                  <c:v>33146</c:v>
                </c:pt>
                <c:pt idx="34">
                  <c:v>33177</c:v>
                </c:pt>
                <c:pt idx="35">
                  <c:v>33207</c:v>
                </c:pt>
                <c:pt idx="36">
                  <c:v>33238</c:v>
                </c:pt>
                <c:pt idx="37">
                  <c:v>33269</c:v>
                </c:pt>
                <c:pt idx="38">
                  <c:v>33297</c:v>
                </c:pt>
                <c:pt idx="39">
                  <c:v>33328</c:v>
                </c:pt>
                <c:pt idx="40">
                  <c:v>33358</c:v>
                </c:pt>
                <c:pt idx="41">
                  <c:v>33389</c:v>
                </c:pt>
                <c:pt idx="42">
                  <c:v>33419</c:v>
                </c:pt>
                <c:pt idx="43">
                  <c:v>33450</c:v>
                </c:pt>
                <c:pt idx="44">
                  <c:v>33481</c:v>
                </c:pt>
                <c:pt idx="45">
                  <c:v>33511</c:v>
                </c:pt>
                <c:pt idx="46">
                  <c:v>33542</c:v>
                </c:pt>
                <c:pt idx="47">
                  <c:v>33572</c:v>
                </c:pt>
                <c:pt idx="48">
                  <c:v>33603</c:v>
                </c:pt>
                <c:pt idx="49">
                  <c:v>33634</c:v>
                </c:pt>
                <c:pt idx="50">
                  <c:v>33663</c:v>
                </c:pt>
                <c:pt idx="51">
                  <c:v>33694</c:v>
                </c:pt>
                <c:pt idx="52">
                  <c:v>33724</c:v>
                </c:pt>
                <c:pt idx="53">
                  <c:v>33755</c:v>
                </c:pt>
                <c:pt idx="54">
                  <c:v>33785</c:v>
                </c:pt>
                <c:pt idx="55">
                  <c:v>33816</c:v>
                </c:pt>
                <c:pt idx="56">
                  <c:v>33847</c:v>
                </c:pt>
                <c:pt idx="57">
                  <c:v>33877</c:v>
                </c:pt>
                <c:pt idx="58">
                  <c:v>33908</c:v>
                </c:pt>
                <c:pt idx="59">
                  <c:v>33938</c:v>
                </c:pt>
                <c:pt idx="60">
                  <c:v>33969</c:v>
                </c:pt>
                <c:pt idx="61">
                  <c:v>34000</c:v>
                </c:pt>
                <c:pt idx="62">
                  <c:v>34028</c:v>
                </c:pt>
                <c:pt idx="63">
                  <c:v>34059</c:v>
                </c:pt>
                <c:pt idx="64">
                  <c:v>34089</c:v>
                </c:pt>
                <c:pt idx="65">
                  <c:v>34120</c:v>
                </c:pt>
                <c:pt idx="66">
                  <c:v>34150</c:v>
                </c:pt>
                <c:pt idx="67">
                  <c:v>34181</c:v>
                </c:pt>
                <c:pt idx="68">
                  <c:v>34212</c:v>
                </c:pt>
                <c:pt idx="69">
                  <c:v>34242</c:v>
                </c:pt>
                <c:pt idx="70">
                  <c:v>34273</c:v>
                </c:pt>
                <c:pt idx="71">
                  <c:v>34303</c:v>
                </c:pt>
                <c:pt idx="72">
                  <c:v>34334</c:v>
                </c:pt>
                <c:pt idx="73">
                  <c:v>34365</c:v>
                </c:pt>
                <c:pt idx="74">
                  <c:v>34393</c:v>
                </c:pt>
                <c:pt idx="75">
                  <c:v>34424</c:v>
                </c:pt>
                <c:pt idx="76">
                  <c:v>34454</c:v>
                </c:pt>
                <c:pt idx="77">
                  <c:v>34485</c:v>
                </c:pt>
                <c:pt idx="78">
                  <c:v>34515</c:v>
                </c:pt>
                <c:pt idx="79">
                  <c:v>34546</c:v>
                </c:pt>
                <c:pt idx="80">
                  <c:v>34577</c:v>
                </c:pt>
                <c:pt idx="81">
                  <c:v>34607</c:v>
                </c:pt>
                <c:pt idx="82">
                  <c:v>34638</c:v>
                </c:pt>
                <c:pt idx="83">
                  <c:v>34668</c:v>
                </c:pt>
                <c:pt idx="84">
                  <c:v>34699</c:v>
                </c:pt>
                <c:pt idx="85">
                  <c:v>34730</c:v>
                </c:pt>
                <c:pt idx="86">
                  <c:v>34758</c:v>
                </c:pt>
                <c:pt idx="87">
                  <c:v>34789</c:v>
                </c:pt>
                <c:pt idx="88">
                  <c:v>34819</c:v>
                </c:pt>
                <c:pt idx="89">
                  <c:v>34850</c:v>
                </c:pt>
                <c:pt idx="90">
                  <c:v>34880</c:v>
                </c:pt>
                <c:pt idx="91">
                  <c:v>34911</c:v>
                </c:pt>
                <c:pt idx="92">
                  <c:v>34942</c:v>
                </c:pt>
                <c:pt idx="93">
                  <c:v>34972</c:v>
                </c:pt>
                <c:pt idx="94">
                  <c:v>35003</c:v>
                </c:pt>
                <c:pt idx="95">
                  <c:v>35033</c:v>
                </c:pt>
                <c:pt idx="96">
                  <c:v>35064</c:v>
                </c:pt>
                <c:pt idx="97">
                  <c:v>35095</c:v>
                </c:pt>
                <c:pt idx="98">
                  <c:v>35124</c:v>
                </c:pt>
                <c:pt idx="99">
                  <c:v>35155</c:v>
                </c:pt>
                <c:pt idx="100">
                  <c:v>35185</c:v>
                </c:pt>
                <c:pt idx="101">
                  <c:v>35216</c:v>
                </c:pt>
                <c:pt idx="102">
                  <c:v>35246</c:v>
                </c:pt>
                <c:pt idx="103">
                  <c:v>35277</c:v>
                </c:pt>
                <c:pt idx="104">
                  <c:v>35308</c:v>
                </c:pt>
                <c:pt idx="105">
                  <c:v>35338</c:v>
                </c:pt>
                <c:pt idx="106">
                  <c:v>35369</c:v>
                </c:pt>
                <c:pt idx="107">
                  <c:v>35399</c:v>
                </c:pt>
                <c:pt idx="108">
                  <c:v>35430</c:v>
                </c:pt>
                <c:pt idx="109">
                  <c:v>35461</c:v>
                </c:pt>
                <c:pt idx="110">
                  <c:v>35489</c:v>
                </c:pt>
                <c:pt idx="111">
                  <c:v>35520</c:v>
                </c:pt>
                <c:pt idx="112">
                  <c:v>35550</c:v>
                </c:pt>
                <c:pt idx="113">
                  <c:v>35581</c:v>
                </c:pt>
                <c:pt idx="114">
                  <c:v>35611</c:v>
                </c:pt>
                <c:pt idx="115">
                  <c:v>35642</c:v>
                </c:pt>
                <c:pt idx="116">
                  <c:v>35673</c:v>
                </c:pt>
                <c:pt idx="117">
                  <c:v>35703</c:v>
                </c:pt>
                <c:pt idx="118">
                  <c:v>35734</c:v>
                </c:pt>
                <c:pt idx="119">
                  <c:v>35764</c:v>
                </c:pt>
                <c:pt idx="120">
                  <c:v>35795</c:v>
                </c:pt>
                <c:pt idx="121">
                  <c:v>35826</c:v>
                </c:pt>
                <c:pt idx="122">
                  <c:v>35854</c:v>
                </c:pt>
                <c:pt idx="123">
                  <c:v>35885</c:v>
                </c:pt>
                <c:pt idx="124">
                  <c:v>35915</c:v>
                </c:pt>
                <c:pt idx="125">
                  <c:v>35946</c:v>
                </c:pt>
                <c:pt idx="126">
                  <c:v>35976</c:v>
                </c:pt>
                <c:pt idx="127">
                  <c:v>36007</c:v>
                </c:pt>
                <c:pt idx="128">
                  <c:v>36038</c:v>
                </c:pt>
                <c:pt idx="129">
                  <c:v>36068</c:v>
                </c:pt>
                <c:pt idx="130">
                  <c:v>36099</c:v>
                </c:pt>
                <c:pt idx="131">
                  <c:v>36129</c:v>
                </c:pt>
                <c:pt idx="132">
                  <c:v>36160</c:v>
                </c:pt>
                <c:pt idx="133">
                  <c:v>36191</c:v>
                </c:pt>
                <c:pt idx="134">
                  <c:v>36219</c:v>
                </c:pt>
                <c:pt idx="135">
                  <c:v>36250</c:v>
                </c:pt>
                <c:pt idx="136">
                  <c:v>36280</c:v>
                </c:pt>
                <c:pt idx="137">
                  <c:v>36311</c:v>
                </c:pt>
                <c:pt idx="138">
                  <c:v>36341</c:v>
                </c:pt>
                <c:pt idx="139">
                  <c:v>36372</c:v>
                </c:pt>
                <c:pt idx="140">
                  <c:v>36403</c:v>
                </c:pt>
                <c:pt idx="141">
                  <c:v>36433</c:v>
                </c:pt>
                <c:pt idx="142">
                  <c:v>36464</c:v>
                </c:pt>
                <c:pt idx="143">
                  <c:v>36494</c:v>
                </c:pt>
                <c:pt idx="144">
                  <c:v>36525</c:v>
                </c:pt>
                <c:pt idx="145">
                  <c:v>36556</c:v>
                </c:pt>
                <c:pt idx="146">
                  <c:v>36585</c:v>
                </c:pt>
                <c:pt idx="147">
                  <c:v>36616</c:v>
                </c:pt>
                <c:pt idx="148">
                  <c:v>36646</c:v>
                </c:pt>
                <c:pt idx="149">
                  <c:v>36677</c:v>
                </c:pt>
                <c:pt idx="150">
                  <c:v>36707</c:v>
                </c:pt>
                <c:pt idx="151">
                  <c:v>36738</c:v>
                </c:pt>
                <c:pt idx="152">
                  <c:v>36769</c:v>
                </c:pt>
                <c:pt idx="153">
                  <c:v>36799</c:v>
                </c:pt>
                <c:pt idx="154">
                  <c:v>36830</c:v>
                </c:pt>
                <c:pt idx="155">
                  <c:v>36860</c:v>
                </c:pt>
                <c:pt idx="156">
                  <c:v>36891</c:v>
                </c:pt>
                <c:pt idx="157">
                  <c:v>36922</c:v>
                </c:pt>
                <c:pt idx="158">
                  <c:v>36950</c:v>
                </c:pt>
                <c:pt idx="159">
                  <c:v>36981</c:v>
                </c:pt>
                <c:pt idx="160">
                  <c:v>37011</c:v>
                </c:pt>
                <c:pt idx="161">
                  <c:v>37042</c:v>
                </c:pt>
                <c:pt idx="162">
                  <c:v>37072</c:v>
                </c:pt>
                <c:pt idx="163">
                  <c:v>37103</c:v>
                </c:pt>
                <c:pt idx="164">
                  <c:v>37134</c:v>
                </c:pt>
                <c:pt idx="165">
                  <c:v>37164</c:v>
                </c:pt>
                <c:pt idx="166">
                  <c:v>37195</c:v>
                </c:pt>
                <c:pt idx="167">
                  <c:v>37225</c:v>
                </c:pt>
                <c:pt idx="168">
                  <c:v>37256</c:v>
                </c:pt>
                <c:pt idx="169">
                  <c:v>37287</c:v>
                </c:pt>
                <c:pt idx="170">
                  <c:v>37315</c:v>
                </c:pt>
                <c:pt idx="171">
                  <c:v>37346</c:v>
                </c:pt>
                <c:pt idx="172">
                  <c:v>37376</c:v>
                </c:pt>
                <c:pt idx="173">
                  <c:v>37407</c:v>
                </c:pt>
                <c:pt idx="174">
                  <c:v>37437</c:v>
                </c:pt>
                <c:pt idx="175">
                  <c:v>37468</c:v>
                </c:pt>
                <c:pt idx="176">
                  <c:v>37499</c:v>
                </c:pt>
                <c:pt idx="177">
                  <c:v>37529</c:v>
                </c:pt>
                <c:pt idx="178">
                  <c:v>37560</c:v>
                </c:pt>
                <c:pt idx="179">
                  <c:v>37590</c:v>
                </c:pt>
                <c:pt idx="180">
                  <c:v>37621</c:v>
                </c:pt>
                <c:pt idx="181">
                  <c:v>37652</c:v>
                </c:pt>
                <c:pt idx="182">
                  <c:v>37680</c:v>
                </c:pt>
                <c:pt idx="183">
                  <c:v>37711</c:v>
                </c:pt>
                <c:pt idx="184">
                  <c:v>37741</c:v>
                </c:pt>
                <c:pt idx="185">
                  <c:v>37772</c:v>
                </c:pt>
                <c:pt idx="186">
                  <c:v>37802</c:v>
                </c:pt>
                <c:pt idx="187">
                  <c:v>37833</c:v>
                </c:pt>
                <c:pt idx="188">
                  <c:v>37864</c:v>
                </c:pt>
                <c:pt idx="189">
                  <c:v>37894</c:v>
                </c:pt>
                <c:pt idx="190">
                  <c:v>37925</c:v>
                </c:pt>
                <c:pt idx="191">
                  <c:v>37955</c:v>
                </c:pt>
                <c:pt idx="192">
                  <c:v>37986</c:v>
                </c:pt>
                <c:pt idx="193">
                  <c:v>38017</c:v>
                </c:pt>
                <c:pt idx="194">
                  <c:v>38046</c:v>
                </c:pt>
                <c:pt idx="195">
                  <c:v>38077</c:v>
                </c:pt>
                <c:pt idx="196">
                  <c:v>38107</c:v>
                </c:pt>
                <c:pt idx="197">
                  <c:v>38138</c:v>
                </c:pt>
                <c:pt idx="198">
                  <c:v>38168</c:v>
                </c:pt>
                <c:pt idx="199">
                  <c:v>38199</c:v>
                </c:pt>
                <c:pt idx="200">
                  <c:v>38230</c:v>
                </c:pt>
                <c:pt idx="201">
                  <c:v>38260</c:v>
                </c:pt>
                <c:pt idx="202">
                  <c:v>38291</c:v>
                </c:pt>
                <c:pt idx="203">
                  <c:v>38321</c:v>
                </c:pt>
                <c:pt idx="204">
                  <c:v>38352</c:v>
                </c:pt>
                <c:pt idx="205">
                  <c:v>38383</c:v>
                </c:pt>
                <c:pt idx="206">
                  <c:v>38411</c:v>
                </c:pt>
                <c:pt idx="207">
                  <c:v>38442</c:v>
                </c:pt>
                <c:pt idx="208">
                  <c:v>38472</c:v>
                </c:pt>
                <c:pt idx="209">
                  <c:v>38503</c:v>
                </c:pt>
                <c:pt idx="210">
                  <c:v>38533</c:v>
                </c:pt>
                <c:pt idx="211">
                  <c:v>38564</c:v>
                </c:pt>
                <c:pt idx="212">
                  <c:v>38595</c:v>
                </c:pt>
                <c:pt idx="213">
                  <c:v>38625</c:v>
                </c:pt>
                <c:pt idx="214">
                  <c:v>38656</c:v>
                </c:pt>
                <c:pt idx="215">
                  <c:v>38686</c:v>
                </c:pt>
                <c:pt idx="216">
                  <c:v>38717</c:v>
                </c:pt>
                <c:pt idx="217">
                  <c:v>38748</c:v>
                </c:pt>
                <c:pt idx="218">
                  <c:v>38776</c:v>
                </c:pt>
                <c:pt idx="219">
                  <c:v>38807</c:v>
                </c:pt>
                <c:pt idx="220">
                  <c:v>38837</c:v>
                </c:pt>
                <c:pt idx="221">
                  <c:v>38868</c:v>
                </c:pt>
                <c:pt idx="222">
                  <c:v>38898</c:v>
                </c:pt>
                <c:pt idx="223">
                  <c:v>38929</c:v>
                </c:pt>
                <c:pt idx="224">
                  <c:v>38960</c:v>
                </c:pt>
                <c:pt idx="225">
                  <c:v>38990</c:v>
                </c:pt>
                <c:pt idx="226">
                  <c:v>39021</c:v>
                </c:pt>
                <c:pt idx="227">
                  <c:v>39051</c:v>
                </c:pt>
                <c:pt idx="228">
                  <c:v>39082</c:v>
                </c:pt>
                <c:pt idx="229">
                  <c:v>39113</c:v>
                </c:pt>
                <c:pt idx="230">
                  <c:v>39141</c:v>
                </c:pt>
                <c:pt idx="231">
                  <c:v>39172</c:v>
                </c:pt>
                <c:pt idx="232">
                  <c:v>39202</c:v>
                </c:pt>
                <c:pt idx="233">
                  <c:v>39233</c:v>
                </c:pt>
                <c:pt idx="234">
                  <c:v>39263</c:v>
                </c:pt>
                <c:pt idx="235">
                  <c:v>39294</c:v>
                </c:pt>
                <c:pt idx="236">
                  <c:v>39325</c:v>
                </c:pt>
                <c:pt idx="237">
                  <c:v>39355</c:v>
                </c:pt>
                <c:pt idx="238">
                  <c:v>39386</c:v>
                </c:pt>
                <c:pt idx="239">
                  <c:v>39416</c:v>
                </c:pt>
                <c:pt idx="240">
                  <c:v>39447</c:v>
                </c:pt>
                <c:pt idx="241">
                  <c:v>39478</c:v>
                </c:pt>
                <c:pt idx="242">
                  <c:v>39507</c:v>
                </c:pt>
                <c:pt idx="243">
                  <c:v>39538</c:v>
                </c:pt>
                <c:pt idx="244">
                  <c:v>39568</c:v>
                </c:pt>
                <c:pt idx="245">
                  <c:v>39599</c:v>
                </c:pt>
                <c:pt idx="246">
                  <c:v>39629</c:v>
                </c:pt>
                <c:pt idx="247">
                  <c:v>39660</c:v>
                </c:pt>
                <c:pt idx="248">
                  <c:v>39691</c:v>
                </c:pt>
                <c:pt idx="249">
                  <c:v>39721</c:v>
                </c:pt>
                <c:pt idx="250">
                  <c:v>39752</c:v>
                </c:pt>
                <c:pt idx="251">
                  <c:v>39782</c:v>
                </c:pt>
                <c:pt idx="252">
                  <c:v>39813</c:v>
                </c:pt>
                <c:pt idx="253">
                  <c:v>39844</c:v>
                </c:pt>
                <c:pt idx="254">
                  <c:v>39872</c:v>
                </c:pt>
                <c:pt idx="255">
                  <c:v>39903</c:v>
                </c:pt>
                <c:pt idx="256">
                  <c:v>39933</c:v>
                </c:pt>
                <c:pt idx="257">
                  <c:v>39964</c:v>
                </c:pt>
                <c:pt idx="258">
                  <c:v>39994</c:v>
                </c:pt>
                <c:pt idx="259">
                  <c:v>40025</c:v>
                </c:pt>
                <c:pt idx="260">
                  <c:v>40056</c:v>
                </c:pt>
                <c:pt idx="261">
                  <c:v>40086</c:v>
                </c:pt>
                <c:pt idx="262">
                  <c:v>40117</c:v>
                </c:pt>
                <c:pt idx="263">
                  <c:v>40147</c:v>
                </c:pt>
                <c:pt idx="264">
                  <c:v>40178</c:v>
                </c:pt>
                <c:pt idx="265">
                  <c:v>40209</c:v>
                </c:pt>
                <c:pt idx="266">
                  <c:v>40237</c:v>
                </c:pt>
                <c:pt idx="267">
                  <c:v>40268</c:v>
                </c:pt>
                <c:pt idx="268">
                  <c:v>40298</c:v>
                </c:pt>
                <c:pt idx="269">
                  <c:v>40329</c:v>
                </c:pt>
                <c:pt idx="270">
                  <c:v>40359</c:v>
                </c:pt>
                <c:pt idx="271">
                  <c:v>40390</c:v>
                </c:pt>
                <c:pt idx="272">
                  <c:v>40421</c:v>
                </c:pt>
                <c:pt idx="273">
                  <c:v>40451</c:v>
                </c:pt>
                <c:pt idx="274">
                  <c:v>40482</c:v>
                </c:pt>
                <c:pt idx="275">
                  <c:v>40512</c:v>
                </c:pt>
                <c:pt idx="276">
                  <c:v>40543</c:v>
                </c:pt>
                <c:pt idx="277">
                  <c:v>40574</c:v>
                </c:pt>
                <c:pt idx="278">
                  <c:v>40602</c:v>
                </c:pt>
                <c:pt idx="279">
                  <c:v>40633</c:v>
                </c:pt>
                <c:pt idx="280">
                  <c:v>40663</c:v>
                </c:pt>
                <c:pt idx="281">
                  <c:v>40694</c:v>
                </c:pt>
                <c:pt idx="282">
                  <c:v>40724</c:v>
                </c:pt>
                <c:pt idx="283">
                  <c:v>40755</c:v>
                </c:pt>
                <c:pt idx="284">
                  <c:v>40786</c:v>
                </c:pt>
                <c:pt idx="285">
                  <c:v>40816</c:v>
                </c:pt>
                <c:pt idx="286">
                  <c:v>40847</c:v>
                </c:pt>
                <c:pt idx="287">
                  <c:v>40877</c:v>
                </c:pt>
                <c:pt idx="288">
                  <c:v>40908</c:v>
                </c:pt>
                <c:pt idx="289">
                  <c:v>40939</c:v>
                </c:pt>
                <c:pt idx="290">
                  <c:v>40968</c:v>
                </c:pt>
                <c:pt idx="291">
                  <c:v>40999</c:v>
                </c:pt>
                <c:pt idx="292">
                  <c:v>41029</c:v>
                </c:pt>
                <c:pt idx="293">
                  <c:v>41060</c:v>
                </c:pt>
                <c:pt idx="294">
                  <c:v>41090</c:v>
                </c:pt>
                <c:pt idx="295">
                  <c:v>41121</c:v>
                </c:pt>
                <c:pt idx="296">
                  <c:v>41152</c:v>
                </c:pt>
                <c:pt idx="297">
                  <c:v>41182</c:v>
                </c:pt>
                <c:pt idx="298">
                  <c:v>41213</c:v>
                </c:pt>
                <c:pt idx="299">
                  <c:v>41243</c:v>
                </c:pt>
                <c:pt idx="300">
                  <c:v>41274</c:v>
                </c:pt>
                <c:pt idx="301">
                  <c:v>41305</c:v>
                </c:pt>
                <c:pt idx="302">
                  <c:v>41333</c:v>
                </c:pt>
                <c:pt idx="303">
                  <c:v>41364</c:v>
                </c:pt>
                <c:pt idx="304">
                  <c:v>41394</c:v>
                </c:pt>
                <c:pt idx="305">
                  <c:v>41425</c:v>
                </c:pt>
                <c:pt idx="306">
                  <c:v>41455</c:v>
                </c:pt>
                <c:pt idx="307">
                  <c:v>41486</c:v>
                </c:pt>
                <c:pt idx="308">
                  <c:v>41517</c:v>
                </c:pt>
                <c:pt idx="309">
                  <c:v>41547</c:v>
                </c:pt>
                <c:pt idx="310">
                  <c:v>41578</c:v>
                </c:pt>
                <c:pt idx="311">
                  <c:v>41608</c:v>
                </c:pt>
                <c:pt idx="312">
                  <c:v>41639</c:v>
                </c:pt>
                <c:pt idx="313">
                  <c:v>41670</c:v>
                </c:pt>
                <c:pt idx="314">
                  <c:v>41698</c:v>
                </c:pt>
                <c:pt idx="315">
                  <c:v>41729</c:v>
                </c:pt>
                <c:pt idx="316">
                  <c:v>41759</c:v>
                </c:pt>
                <c:pt idx="317">
                  <c:v>41790</c:v>
                </c:pt>
                <c:pt idx="318">
                  <c:v>41820</c:v>
                </c:pt>
                <c:pt idx="319">
                  <c:v>41851</c:v>
                </c:pt>
                <c:pt idx="320">
                  <c:v>41882</c:v>
                </c:pt>
                <c:pt idx="321">
                  <c:v>41912</c:v>
                </c:pt>
                <c:pt idx="322">
                  <c:v>41943</c:v>
                </c:pt>
                <c:pt idx="323">
                  <c:v>41973</c:v>
                </c:pt>
                <c:pt idx="324">
                  <c:v>42004</c:v>
                </c:pt>
                <c:pt idx="325">
                  <c:v>42035</c:v>
                </c:pt>
                <c:pt idx="326">
                  <c:v>42063</c:v>
                </c:pt>
                <c:pt idx="327">
                  <c:v>42094</c:v>
                </c:pt>
                <c:pt idx="328">
                  <c:v>42124</c:v>
                </c:pt>
                <c:pt idx="329">
                  <c:v>42155</c:v>
                </c:pt>
                <c:pt idx="330">
                  <c:v>42185</c:v>
                </c:pt>
                <c:pt idx="331">
                  <c:v>42216</c:v>
                </c:pt>
                <c:pt idx="332">
                  <c:v>42247</c:v>
                </c:pt>
                <c:pt idx="333">
                  <c:v>42277</c:v>
                </c:pt>
                <c:pt idx="334">
                  <c:v>42308</c:v>
                </c:pt>
                <c:pt idx="335">
                  <c:v>42338</c:v>
                </c:pt>
                <c:pt idx="336">
                  <c:v>42369</c:v>
                </c:pt>
                <c:pt idx="337">
                  <c:v>42400</c:v>
                </c:pt>
                <c:pt idx="338">
                  <c:v>42429</c:v>
                </c:pt>
                <c:pt idx="339">
                  <c:v>42460</c:v>
                </c:pt>
                <c:pt idx="340">
                  <c:v>42490</c:v>
                </c:pt>
                <c:pt idx="341">
                  <c:v>42521</c:v>
                </c:pt>
                <c:pt idx="342">
                  <c:v>42551</c:v>
                </c:pt>
                <c:pt idx="343">
                  <c:v>42582</c:v>
                </c:pt>
                <c:pt idx="344">
                  <c:v>42613</c:v>
                </c:pt>
                <c:pt idx="345">
                  <c:v>42643</c:v>
                </c:pt>
                <c:pt idx="346">
                  <c:v>42674</c:v>
                </c:pt>
                <c:pt idx="347">
                  <c:v>42704</c:v>
                </c:pt>
                <c:pt idx="348">
                  <c:v>42735</c:v>
                </c:pt>
                <c:pt idx="349">
                  <c:v>42766</c:v>
                </c:pt>
                <c:pt idx="350">
                  <c:v>42794</c:v>
                </c:pt>
                <c:pt idx="351">
                  <c:v>42825</c:v>
                </c:pt>
                <c:pt idx="352">
                  <c:v>42855</c:v>
                </c:pt>
                <c:pt idx="353">
                  <c:v>42886</c:v>
                </c:pt>
                <c:pt idx="354">
                  <c:v>42916</c:v>
                </c:pt>
                <c:pt idx="355">
                  <c:v>42947</c:v>
                </c:pt>
                <c:pt idx="356">
                  <c:v>42978</c:v>
                </c:pt>
                <c:pt idx="357">
                  <c:v>43008</c:v>
                </c:pt>
                <c:pt idx="358">
                  <c:v>43039</c:v>
                </c:pt>
                <c:pt idx="359">
                  <c:v>43069</c:v>
                </c:pt>
                <c:pt idx="360">
                  <c:v>43100</c:v>
                </c:pt>
                <c:pt idx="361">
                  <c:v>43131</c:v>
                </c:pt>
                <c:pt idx="362">
                  <c:v>43159</c:v>
                </c:pt>
                <c:pt idx="363">
                  <c:v>43190</c:v>
                </c:pt>
                <c:pt idx="364">
                  <c:v>43220</c:v>
                </c:pt>
                <c:pt idx="365">
                  <c:v>43251</c:v>
                </c:pt>
                <c:pt idx="366">
                  <c:v>43281</c:v>
                </c:pt>
                <c:pt idx="367">
                  <c:v>43312</c:v>
                </c:pt>
                <c:pt idx="368">
                  <c:v>43343</c:v>
                </c:pt>
                <c:pt idx="369">
                  <c:v>43373</c:v>
                </c:pt>
                <c:pt idx="370">
                  <c:v>43404</c:v>
                </c:pt>
                <c:pt idx="371">
                  <c:v>43434</c:v>
                </c:pt>
                <c:pt idx="372">
                  <c:v>43465</c:v>
                </c:pt>
                <c:pt idx="373">
                  <c:v>43496</c:v>
                </c:pt>
                <c:pt idx="374">
                  <c:v>43524</c:v>
                </c:pt>
                <c:pt idx="375">
                  <c:v>43555</c:v>
                </c:pt>
                <c:pt idx="376">
                  <c:v>43585</c:v>
                </c:pt>
                <c:pt idx="377">
                  <c:v>43616</c:v>
                </c:pt>
                <c:pt idx="378">
                  <c:v>43646</c:v>
                </c:pt>
                <c:pt idx="379">
                  <c:v>43677</c:v>
                </c:pt>
                <c:pt idx="380">
                  <c:v>43708</c:v>
                </c:pt>
                <c:pt idx="381">
                  <c:v>43738</c:v>
                </c:pt>
                <c:pt idx="382">
                  <c:v>43769</c:v>
                </c:pt>
                <c:pt idx="383">
                  <c:v>43799</c:v>
                </c:pt>
                <c:pt idx="384">
                  <c:v>43830</c:v>
                </c:pt>
                <c:pt idx="385">
                  <c:v>43861</c:v>
                </c:pt>
                <c:pt idx="386">
                  <c:v>43890</c:v>
                </c:pt>
                <c:pt idx="387">
                  <c:v>43921</c:v>
                </c:pt>
                <c:pt idx="388">
                  <c:v>43951</c:v>
                </c:pt>
                <c:pt idx="389">
                  <c:v>43982</c:v>
                </c:pt>
                <c:pt idx="390">
                  <c:v>44012</c:v>
                </c:pt>
                <c:pt idx="391">
                  <c:v>44043</c:v>
                </c:pt>
                <c:pt idx="392">
                  <c:v>44074</c:v>
                </c:pt>
                <c:pt idx="393">
                  <c:v>44104</c:v>
                </c:pt>
                <c:pt idx="394">
                  <c:v>44135</c:v>
                </c:pt>
                <c:pt idx="395">
                  <c:v>44165</c:v>
                </c:pt>
                <c:pt idx="396">
                  <c:v>44196</c:v>
                </c:pt>
                <c:pt idx="397">
                  <c:v>44227</c:v>
                </c:pt>
                <c:pt idx="398">
                  <c:v>44255</c:v>
                </c:pt>
                <c:pt idx="399">
                  <c:v>44286</c:v>
                </c:pt>
                <c:pt idx="400">
                  <c:v>44316</c:v>
                </c:pt>
                <c:pt idx="401">
                  <c:v>44347</c:v>
                </c:pt>
                <c:pt idx="402">
                  <c:v>44377</c:v>
                </c:pt>
                <c:pt idx="403">
                  <c:v>44408</c:v>
                </c:pt>
                <c:pt idx="404">
                  <c:v>44439</c:v>
                </c:pt>
                <c:pt idx="405">
                  <c:v>44469</c:v>
                </c:pt>
                <c:pt idx="406">
                  <c:v>44500</c:v>
                </c:pt>
                <c:pt idx="407">
                  <c:v>44530</c:v>
                </c:pt>
                <c:pt idx="408">
                  <c:v>44561</c:v>
                </c:pt>
                <c:pt idx="409">
                  <c:v>44592</c:v>
                </c:pt>
                <c:pt idx="410">
                  <c:v>44620</c:v>
                </c:pt>
                <c:pt idx="411">
                  <c:v>44651</c:v>
                </c:pt>
                <c:pt idx="412">
                  <c:v>44681</c:v>
                </c:pt>
                <c:pt idx="413">
                  <c:v>44712</c:v>
                </c:pt>
                <c:pt idx="414">
                  <c:v>44742</c:v>
                </c:pt>
                <c:pt idx="415">
                  <c:v>44773</c:v>
                </c:pt>
                <c:pt idx="416">
                  <c:v>44804</c:v>
                </c:pt>
                <c:pt idx="417">
                  <c:v>44834</c:v>
                </c:pt>
                <c:pt idx="418">
                  <c:v>44865</c:v>
                </c:pt>
                <c:pt idx="419">
                  <c:v>44895</c:v>
                </c:pt>
                <c:pt idx="420">
                  <c:v>44926</c:v>
                </c:pt>
                <c:pt idx="421">
                  <c:v>44957</c:v>
                </c:pt>
                <c:pt idx="422">
                  <c:v>44985</c:v>
                </c:pt>
                <c:pt idx="423">
                  <c:v>45016</c:v>
                </c:pt>
                <c:pt idx="424">
                  <c:v>45046</c:v>
                </c:pt>
                <c:pt idx="425">
                  <c:v>45077</c:v>
                </c:pt>
                <c:pt idx="426">
                  <c:v>45107</c:v>
                </c:pt>
                <c:pt idx="427">
                  <c:v>45138</c:v>
                </c:pt>
                <c:pt idx="428">
                  <c:v>45169</c:v>
                </c:pt>
                <c:pt idx="429">
                  <c:v>45199</c:v>
                </c:pt>
                <c:pt idx="430">
                  <c:v>45230</c:v>
                </c:pt>
                <c:pt idx="431">
                  <c:v>45260</c:v>
                </c:pt>
                <c:pt idx="432">
                  <c:v>45291</c:v>
                </c:pt>
                <c:pt idx="433">
                  <c:v>45322</c:v>
                </c:pt>
                <c:pt idx="434">
                  <c:v>45351</c:v>
                </c:pt>
              </c:numCache>
            </c:numRef>
          </c:cat>
          <c:val>
            <c:numRef>
              <c:f>'1987～'!$H$3:$H$437</c:f>
              <c:numCache>
                <c:formatCode>#,##0.000_ ;[Red]\-#,##0.000\ </c:formatCode>
                <c:ptCount val="435"/>
                <c:pt idx="0">
                  <c:v>1</c:v>
                </c:pt>
                <c:pt idx="1">
                  <c:v>1.0962080190537078</c:v>
                </c:pt>
                <c:pt idx="2">
                  <c:v>1.1483063917087064</c:v>
                </c:pt>
                <c:pt idx="3">
                  <c:v>1.0725134144645501</c:v>
                </c:pt>
                <c:pt idx="4">
                  <c:v>1.0897745047437264</c:v>
                </c:pt>
                <c:pt idx="5">
                  <c:v>1.0948109076053119</c:v>
                </c:pt>
                <c:pt idx="6">
                  <c:v>1.2190368561919445</c:v>
                </c:pt>
                <c:pt idx="7">
                  <c:v>1.2080818347908573</c:v>
                </c:pt>
                <c:pt idx="8">
                  <c:v>1.1917408480506451</c:v>
                </c:pt>
                <c:pt idx="9">
                  <c:v>1.2153081765207401</c:v>
                </c:pt>
                <c:pt idx="10">
                  <c:v>1.1685499464130034</c:v>
                </c:pt>
                <c:pt idx="11">
                  <c:v>1.1136768154805532</c:v>
                </c:pt>
                <c:pt idx="12">
                  <c:v>1.1592350687013346</c:v>
                </c:pt>
                <c:pt idx="13">
                  <c:v>1.2957891618648871</c:v>
                </c:pt>
                <c:pt idx="14">
                  <c:v>1.2232831137893931</c:v>
                </c:pt>
                <c:pt idx="15">
                  <c:v>1.3067077976104688</c:v>
                </c:pt>
                <c:pt idx="16">
                  <c:v>1.373090919582804</c:v>
                </c:pt>
                <c:pt idx="17">
                  <c:v>1.5228696699917419</c:v>
                </c:pt>
                <c:pt idx="18">
                  <c:v>1.5284209033964684</c:v>
                </c:pt>
                <c:pt idx="19">
                  <c:v>1.582046261939579</c:v>
                </c:pt>
                <c:pt idx="20">
                  <c:v>1.6964557853937527</c:v>
                </c:pt>
                <c:pt idx="21">
                  <c:v>1.6270811830309251</c:v>
                </c:pt>
                <c:pt idx="22">
                  <c:v>1.6216788206880826</c:v>
                </c:pt>
                <c:pt idx="23">
                  <c:v>1.650582355580271</c:v>
                </c:pt>
                <c:pt idx="24">
                  <c:v>1.696195388143666</c:v>
                </c:pt>
                <c:pt idx="25">
                  <c:v>1.5878161832739872</c:v>
                </c:pt>
                <c:pt idx="26">
                  <c:v>1.6487899251335918</c:v>
                </c:pt>
                <c:pt idx="27">
                  <c:v>1.7909047391091863</c:v>
                </c:pt>
                <c:pt idx="28">
                  <c:v>1.7540152333799413</c:v>
                </c:pt>
                <c:pt idx="29">
                  <c:v>1.8404873560788964</c:v>
                </c:pt>
                <c:pt idx="30">
                  <c:v>1.8205469469474345</c:v>
                </c:pt>
                <c:pt idx="31">
                  <c:v>1.7372126462465827</c:v>
                </c:pt>
                <c:pt idx="32">
                  <c:v>1.5496816469591117</c:v>
                </c:pt>
                <c:pt idx="33">
                  <c:v>1.4125407522157809</c:v>
                </c:pt>
                <c:pt idx="34">
                  <c:v>1.3186529903992579</c:v>
                </c:pt>
                <c:pt idx="35">
                  <c:v>1.4315654443385881</c:v>
                </c:pt>
                <c:pt idx="36">
                  <c:v>1.4963178927111689</c:v>
                </c:pt>
                <c:pt idx="37">
                  <c:v>1.5083878309620808</c:v>
                </c:pt>
                <c:pt idx="38">
                  <c:v>1.6289880496360925</c:v>
                </c:pt>
                <c:pt idx="39">
                  <c:v>1.7610952473690864</c:v>
                </c:pt>
                <c:pt idx="40">
                  <c:v>1.7075345233402552</c:v>
                </c:pt>
                <c:pt idx="41">
                  <c:v>1.8007797954914522</c:v>
                </c:pt>
                <c:pt idx="42">
                  <c:v>1.7092083781823484</c:v>
                </c:pt>
                <c:pt idx="43">
                  <c:v>1.7786331834217541</c:v>
                </c:pt>
                <c:pt idx="44">
                  <c:v>1.8063215588262083</c:v>
                </c:pt>
                <c:pt idx="45">
                  <c:v>1.719955424601767</c:v>
                </c:pt>
                <c:pt idx="46">
                  <c:v>1.7103112194379058</c:v>
                </c:pt>
                <c:pt idx="47">
                  <c:v>1.6288346271271581</c:v>
                </c:pt>
                <c:pt idx="48">
                  <c:v>1.7381969220399334</c:v>
                </c:pt>
                <c:pt idx="49">
                  <c:v>1.7136627448631949</c:v>
                </c:pt>
                <c:pt idx="50">
                  <c:v>1.7798264302322746</c:v>
                </c:pt>
                <c:pt idx="51">
                  <c:v>1.7908269897649729</c:v>
                </c:pt>
                <c:pt idx="52">
                  <c:v>1.847703441023548</c:v>
                </c:pt>
                <c:pt idx="53">
                  <c:v>1.7704585963847859</c:v>
                </c:pt>
                <c:pt idx="54">
                  <c:v>1.7143857266267601</c:v>
                </c:pt>
                <c:pt idx="55">
                  <c:v>1.8032689246792568</c:v>
                </c:pt>
                <c:pt idx="56">
                  <c:v>1.6991863051992782</c:v>
                </c:pt>
                <c:pt idx="57">
                  <c:v>1.6735177605707887</c:v>
                </c:pt>
                <c:pt idx="58">
                  <c:v>1.7226023215302844</c:v>
                </c:pt>
                <c:pt idx="59">
                  <c:v>1.7904254997144982</c:v>
                </c:pt>
                <c:pt idx="60">
                  <c:v>1.8141947876942153</c:v>
                </c:pt>
                <c:pt idx="61">
                  <c:v>1.8272705107282552</c:v>
                </c:pt>
                <c:pt idx="62">
                  <c:v>1.7465280735991662</c:v>
                </c:pt>
                <c:pt idx="63">
                  <c:v>1.732596895827563</c:v>
                </c:pt>
                <c:pt idx="64">
                  <c:v>1.6340474799652012</c:v>
                </c:pt>
                <c:pt idx="65">
                  <c:v>1.608355423062068</c:v>
                </c:pt>
                <c:pt idx="66">
                  <c:v>1.6043066281558505</c:v>
                </c:pt>
                <c:pt idx="67">
                  <c:v>1.5706303278080855</c:v>
                </c:pt>
                <c:pt idx="68">
                  <c:v>1.6194492371255373</c:v>
                </c:pt>
                <c:pt idx="69">
                  <c:v>1.624107971674563</c:v>
                </c:pt>
                <c:pt idx="70">
                  <c:v>1.6929263189562664</c:v>
                </c:pt>
                <c:pt idx="71">
                  <c:v>1.6820137682086911</c:v>
                </c:pt>
                <c:pt idx="72">
                  <c:v>1.7382234033523372</c:v>
                </c:pt>
                <c:pt idx="73">
                  <c:v>1.7476144809078402</c:v>
                </c:pt>
                <c:pt idx="74">
                  <c:v>1.6241595799696347</c:v>
                </c:pt>
                <c:pt idx="75">
                  <c:v>1.5239694277847289</c:v>
                </c:pt>
                <c:pt idx="76">
                  <c:v>1.5356718166567225</c:v>
                </c:pt>
                <c:pt idx="77">
                  <c:v>1.5960041194711008</c:v>
                </c:pt>
                <c:pt idx="78">
                  <c:v>1.458929990170702</c:v>
                </c:pt>
                <c:pt idx="79">
                  <c:v>1.5299578525986899</c:v>
                </c:pt>
                <c:pt idx="80">
                  <c:v>1.5873235602968123</c:v>
                </c:pt>
                <c:pt idx="81">
                  <c:v>1.5295240587487142</c:v>
                </c:pt>
                <c:pt idx="82">
                  <c:v>1.5274911823162876</c:v>
                </c:pt>
                <c:pt idx="83">
                  <c:v>1.4981933823194491</c:v>
                </c:pt>
                <c:pt idx="84">
                  <c:v>1.5262778860294044</c:v>
                </c:pt>
                <c:pt idx="85">
                  <c:v>1.5631753950915339</c:v>
                </c:pt>
                <c:pt idx="86">
                  <c:v>1.5735247273881077</c:v>
                </c:pt>
                <c:pt idx="87">
                  <c:v>1.44738746061991</c:v>
                </c:pt>
                <c:pt idx="88">
                  <c:v>1.4474820627397476</c:v>
                </c:pt>
                <c:pt idx="89">
                  <c:v>1.505205965727451</c:v>
                </c:pt>
                <c:pt idx="90">
                  <c:v>1.538325568477543</c:v>
                </c:pt>
                <c:pt idx="91">
                  <c:v>1.6590633100449839</c:v>
                </c:pt>
                <c:pt idx="92">
                  <c:v>1.8277049060959947</c:v>
                </c:pt>
                <c:pt idx="93">
                  <c:v>1.946833525542639</c:v>
                </c:pt>
                <c:pt idx="94">
                  <c:v>1.9798420652566571</c:v>
                </c:pt>
                <c:pt idx="95">
                  <c:v>2.0637395155254414</c:v>
                </c:pt>
                <c:pt idx="96">
                  <c:v>2.1248216867454999</c:v>
                </c:pt>
                <c:pt idx="97">
                  <c:v>2.2726790801885719</c:v>
                </c:pt>
                <c:pt idx="98">
                  <c:v>2.2499580658423639</c:v>
                </c:pt>
                <c:pt idx="99">
                  <c:v>2.3091393059398508</c:v>
                </c:pt>
                <c:pt idx="100">
                  <c:v>2.2927704089832144</c:v>
                </c:pt>
                <c:pt idx="101">
                  <c:v>2.4130662192013084</c:v>
                </c:pt>
                <c:pt idx="102">
                  <c:v>2.4556714700860582</c:v>
                </c:pt>
                <c:pt idx="103">
                  <c:v>2.2813817379859413</c:v>
                </c:pt>
                <c:pt idx="104">
                  <c:v>2.3704413658239321</c:v>
                </c:pt>
                <c:pt idx="105">
                  <c:v>2.5549075494077602</c:v>
                </c:pt>
                <c:pt idx="106">
                  <c:v>2.6837430384146144</c:v>
                </c:pt>
                <c:pt idx="107">
                  <c:v>2.8768754251090334</c:v>
                </c:pt>
                <c:pt idx="108">
                  <c:v>2.8656944583604664</c:v>
                </c:pt>
                <c:pt idx="109">
                  <c:v>3.1857395809749218</c:v>
                </c:pt>
                <c:pt idx="110">
                  <c:v>3.1703069441810428</c:v>
                </c:pt>
                <c:pt idx="111">
                  <c:v>3.1274514743867932</c:v>
                </c:pt>
                <c:pt idx="112">
                  <c:v>3.3991841970081169</c:v>
                </c:pt>
                <c:pt idx="113">
                  <c:v>3.2888124909937924</c:v>
                </c:pt>
                <c:pt idx="114">
                  <c:v>3.3844470557562749</c:v>
                </c:pt>
                <c:pt idx="115">
                  <c:v>3.7747524937913184</c:v>
                </c:pt>
                <c:pt idx="116">
                  <c:v>3.6283901575503861</c:v>
                </c:pt>
                <c:pt idx="117">
                  <c:v>3.8101851921754992</c:v>
                </c:pt>
                <c:pt idx="118">
                  <c:v>3.6748499307206779</c:v>
                </c:pt>
                <c:pt idx="119">
                  <c:v>4.0772433847434852</c:v>
                </c:pt>
                <c:pt idx="120">
                  <c:v>4.2307883204826631</c:v>
                </c:pt>
                <c:pt idx="121">
                  <c:v>4.1556076057094131</c:v>
                </c:pt>
                <c:pt idx="122">
                  <c:v>4.4168429488680339</c:v>
                </c:pt>
                <c:pt idx="123">
                  <c:v>4.8948768648909518</c:v>
                </c:pt>
                <c:pt idx="124">
                  <c:v>4.9252033668510276</c:v>
                </c:pt>
                <c:pt idx="125">
                  <c:v>5.0520392838207746</c:v>
                </c:pt>
                <c:pt idx="126">
                  <c:v>5.2493904728456506</c:v>
                </c:pt>
                <c:pt idx="127">
                  <c:v>5.4147323227979891</c:v>
                </c:pt>
                <c:pt idx="128">
                  <c:v>4.4495373745716877</c:v>
                </c:pt>
                <c:pt idx="129">
                  <c:v>4.6314370249854893</c:v>
                </c:pt>
                <c:pt idx="130">
                  <c:v>4.2467480816051424</c:v>
                </c:pt>
                <c:pt idx="131">
                  <c:v>4.7771114045119321</c:v>
                </c:pt>
                <c:pt idx="132">
                  <c:v>4.6447273677260874</c:v>
                </c:pt>
                <c:pt idx="133">
                  <c:v>4.9633465195758948</c:v>
                </c:pt>
                <c:pt idx="134">
                  <c:v>4.9167879871581786</c:v>
                </c:pt>
                <c:pt idx="135">
                  <c:v>5.1010901488223075</c:v>
                </c:pt>
                <c:pt idx="136">
                  <c:v>5.3236150788616685</c:v>
                </c:pt>
                <c:pt idx="137">
                  <c:v>5.2793297446664473</c:v>
                </c:pt>
                <c:pt idx="138">
                  <c:v>5.5488576655835669</c:v>
                </c:pt>
                <c:pt idx="139">
                  <c:v>5.0783146473869207</c:v>
                </c:pt>
                <c:pt idx="140">
                  <c:v>4.834995787743142</c:v>
                </c:pt>
                <c:pt idx="141">
                  <c:v>4.5522289020161084</c:v>
                </c:pt>
                <c:pt idx="142">
                  <c:v>4.7359265073105528</c:v>
                </c:pt>
                <c:pt idx="143">
                  <c:v>4.7344068709825216</c:v>
                </c:pt>
                <c:pt idx="144">
                  <c:v>5.0126772674963398</c:v>
                </c:pt>
                <c:pt idx="145">
                  <c:v>4.997228501512331</c:v>
                </c:pt>
                <c:pt idx="146">
                  <c:v>5.0258215438248062</c:v>
                </c:pt>
                <c:pt idx="147">
                  <c:v>5.1397548682461691</c:v>
                </c:pt>
                <c:pt idx="148">
                  <c:v>5.2437570491473648</c:v>
                </c:pt>
                <c:pt idx="149">
                  <c:v>5.1027593944259744</c:v>
                </c:pt>
                <c:pt idx="150">
                  <c:v>5.1457436619263399</c:v>
                </c:pt>
                <c:pt idx="151">
                  <c:v>5.2245188793109847</c:v>
                </c:pt>
                <c:pt idx="152">
                  <c:v>5.4018222854679765</c:v>
                </c:pt>
                <c:pt idx="153">
                  <c:v>5.1810058706009841</c:v>
                </c:pt>
                <c:pt idx="154">
                  <c:v>5.198781157047029</c:v>
                </c:pt>
                <c:pt idx="155">
                  <c:v>4.8430935652174876</c:v>
                </c:pt>
                <c:pt idx="156">
                  <c:v>5.035921340810992</c:v>
                </c:pt>
                <c:pt idx="157">
                  <c:v>5.3042778640754982</c:v>
                </c:pt>
                <c:pt idx="158">
                  <c:v>4.8548891515411974</c:v>
                </c:pt>
                <c:pt idx="159">
                  <c:v>4.8875037247394415</c:v>
                </c:pt>
                <c:pt idx="160">
                  <c:v>5.1524121686028508</c:v>
                </c:pt>
                <c:pt idx="161">
                  <c:v>4.9950349084837171</c:v>
                </c:pt>
                <c:pt idx="162">
                  <c:v>5.0976241022975541</c:v>
                </c:pt>
                <c:pt idx="163">
                  <c:v>5.0541953463599629</c:v>
                </c:pt>
                <c:pt idx="164">
                  <c:v>4.4967159809865462</c:v>
                </c:pt>
                <c:pt idx="165">
                  <c:v>4.1542462423308049</c:v>
                </c:pt>
                <c:pt idx="166">
                  <c:v>4.3323756436340632</c:v>
                </c:pt>
                <c:pt idx="167">
                  <c:v>4.698001959655941</c:v>
                </c:pt>
                <c:pt idx="168">
                  <c:v>5.0474443698106803</c:v>
                </c:pt>
                <c:pt idx="169">
                  <c:v>5.0880491533279626</c:v>
                </c:pt>
                <c:pt idx="170">
                  <c:v>4.9384284743980782</c:v>
                </c:pt>
                <c:pt idx="171">
                  <c:v>5.086923407543483</c:v>
                </c:pt>
                <c:pt idx="172">
                  <c:v>4.6238782092674864</c:v>
                </c:pt>
                <c:pt idx="173">
                  <c:v>4.4272928469507429</c:v>
                </c:pt>
                <c:pt idx="174">
                  <c:v>3.9528768904568614</c:v>
                </c:pt>
                <c:pt idx="175">
                  <c:v>3.6500158557976516</c:v>
                </c:pt>
                <c:pt idx="176">
                  <c:v>3.6213545777846154</c:v>
                </c:pt>
                <c:pt idx="177">
                  <c:v>3.3140833764081514</c:v>
                </c:pt>
                <c:pt idx="178">
                  <c:v>3.6233479484699012</c:v>
                </c:pt>
                <c:pt idx="179">
                  <c:v>3.8301310423634467</c:v>
                </c:pt>
                <c:pt idx="180">
                  <c:v>3.4871572723403368</c:v>
                </c:pt>
                <c:pt idx="181">
                  <c:v>3.4241196259556479</c:v>
                </c:pt>
                <c:pt idx="182">
                  <c:v>3.3159197832427729</c:v>
                </c:pt>
                <c:pt idx="183">
                  <c:v>3.3427834538464101</c:v>
                </c:pt>
                <c:pt idx="184">
                  <c:v>3.6400178479022003</c:v>
                </c:pt>
                <c:pt idx="185">
                  <c:v>3.8349393239382286</c:v>
                </c:pt>
                <c:pt idx="186">
                  <c:v>3.8933223867012248</c:v>
                </c:pt>
                <c:pt idx="187">
                  <c:v>3.9849147500140414</c:v>
                </c:pt>
                <c:pt idx="188">
                  <c:v>3.9316442845032453</c:v>
                </c:pt>
                <c:pt idx="189">
                  <c:v>3.7064898607226411</c:v>
                </c:pt>
                <c:pt idx="190">
                  <c:v>3.858998582137021</c:v>
                </c:pt>
                <c:pt idx="191">
                  <c:v>3.8716721222302728</c:v>
                </c:pt>
                <c:pt idx="192">
                  <c:v>3.9843388345257456</c:v>
                </c:pt>
                <c:pt idx="193">
                  <c:v>3.9844567546525012</c:v>
                </c:pt>
                <c:pt idx="194">
                  <c:v>4.1718327532929962</c:v>
                </c:pt>
                <c:pt idx="195">
                  <c:v>3.9193833320285107</c:v>
                </c:pt>
                <c:pt idx="196">
                  <c:v>4.0834725569339501</c:v>
                </c:pt>
                <c:pt idx="197">
                  <c:v>4.0954071829077856</c:v>
                </c:pt>
                <c:pt idx="198">
                  <c:v>4.1439461686173029</c:v>
                </c:pt>
                <c:pt idx="199">
                  <c:v>4.0941531814428931</c:v>
                </c:pt>
                <c:pt idx="200">
                  <c:v>4.0216908529526716</c:v>
                </c:pt>
                <c:pt idx="201">
                  <c:v>4.0954375330945494</c:v>
                </c:pt>
                <c:pt idx="202">
                  <c:v>3.9909892483915264</c:v>
                </c:pt>
                <c:pt idx="203">
                  <c:v>4.035704566135486</c:v>
                </c:pt>
                <c:pt idx="204">
                  <c:v>4.1488968456823532</c:v>
                </c:pt>
                <c:pt idx="205">
                  <c:v>4.084976795574975</c:v>
                </c:pt>
                <c:pt idx="206">
                  <c:v>4.2011668985390438</c:v>
                </c:pt>
                <c:pt idx="207">
                  <c:v>4.2185812295794358</c:v>
                </c:pt>
                <c:pt idx="208">
                  <c:v>4.0453228556473784</c:v>
                </c:pt>
                <c:pt idx="209">
                  <c:v>4.3144394637822865</c:v>
                </c:pt>
                <c:pt idx="210">
                  <c:v>4.4036950596424029</c:v>
                </c:pt>
                <c:pt idx="211">
                  <c:v>4.6321222943266536</c:v>
                </c:pt>
                <c:pt idx="212">
                  <c:v>4.5055967628683327</c:v>
                </c:pt>
                <c:pt idx="213">
                  <c:v>4.6538051256187227</c:v>
                </c:pt>
                <c:pt idx="214">
                  <c:v>4.6945287632296324</c:v>
                </c:pt>
                <c:pt idx="215">
                  <c:v>4.9965101796770615</c:v>
                </c:pt>
                <c:pt idx="216">
                  <c:v>4.905916961731168</c:v>
                </c:pt>
                <c:pt idx="217">
                  <c:v>5.0082087166815832</c:v>
                </c:pt>
                <c:pt idx="218">
                  <c:v>4.9480663297197927</c:v>
                </c:pt>
                <c:pt idx="219">
                  <c:v>5.0872524171925209</c:v>
                </c:pt>
                <c:pt idx="220">
                  <c:v>4.9789131675858922</c:v>
                </c:pt>
                <c:pt idx="221">
                  <c:v>4.7719867154593523</c:v>
                </c:pt>
                <c:pt idx="222">
                  <c:v>4.8516855583782288</c:v>
                </c:pt>
                <c:pt idx="223">
                  <c:v>4.8844573705448413</c:v>
                </c:pt>
                <c:pt idx="224">
                  <c:v>5.1076176378939069</c:v>
                </c:pt>
                <c:pt idx="225">
                  <c:v>5.2683190681371244</c:v>
                </c:pt>
                <c:pt idx="226">
                  <c:v>5.3763595379508233</c:v>
                </c:pt>
                <c:pt idx="227">
                  <c:v>5.4115924477547672</c:v>
                </c:pt>
                <c:pt idx="228">
                  <c:v>5.6360933047837047</c:v>
                </c:pt>
                <c:pt idx="229">
                  <c:v>5.8017454636196701</c:v>
                </c:pt>
                <c:pt idx="230">
                  <c:v>5.564645776119038</c:v>
                </c:pt>
                <c:pt idx="231">
                  <c:v>5.5884042958618343</c:v>
                </c:pt>
                <c:pt idx="232">
                  <c:v>5.9080151333031692</c:v>
                </c:pt>
                <c:pt idx="233">
                  <c:v>6.2178267528419191</c:v>
                </c:pt>
                <c:pt idx="234">
                  <c:v>6.1803124509256726</c:v>
                </c:pt>
                <c:pt idx="235">
                  <c:v>5.7524028904513509</c:v>
                </c:pt>
                <c:pt idx="236">
                  <c:v>5.6960163079537169</c:v>
                </c:pt>
                <c:pt idx="237">
                  <c:v>5.8494469367243331</c:v>
                </c:pt>
                <c:pt idx="238">
                  <c:v>5.9630425849956241</c:v>
                </c:pt>
                <c:pt idx="239">
                  <c:v>5.4977066014699068</c:v>
                </c:pt>
                <c:pt idx="240">
                  <c:v>5.4718354053190312</c:v>
                </c:pt>
                <c:pt idx="241">
                  <c:v>4.8951181728545317</c:v>
                </c:pt>
                <c:pt idx="242">
                  <c:v>4.6068118678185321</c:v>
                </c:pt>
                <c:pt idx="243">
                  <c:v>4.410699620150754</c:v>
                </c:pt>
                <c:pt idx="244">
                  <c:v>4.8072653925779916</c:v>
                </c:pt>
                <c:pt idx="245">
                  <c:v>4.9310323308340269</c:v>
                </c:pt>
                <c:pt idx="246">
                  <c:v>4.5323572781937429</c:v>
                </c:pt>
                <c:pt idx="247">
                  <c:v>4.5625502131395832</c:v>
                </c:pt>
                <c:pt idx="248">
                  <c:v>4.6584209057402148</c:v>
                </c:pt>
                <c:pt idx="249">
                  <c:v>4.1260756217269803</c:v>
                </c:pt>
                <c:pt idx="250">
                  <c:v>3.1851405605965399</c:v>
                </c:pt>
                <c:pt idx="251">
                  <c:v>2.8569875394815329</c:v>
                </c:pt>
                <c:pt idx="252">
                  <c:v>2.7337087478516287</c:v>
                </c:pt>
                <c:pt idx="253">
                  <c:v>2.4796979098859673</c:v>
                </c:pt>
                <c:pt idx="254">
                  <c:v>2.3940735703558476</c:v>
                </c:pt>
                <c:pt idx="255">
                  <c:v>2.6334267783211081</c:v>
                </c:pt>
                <c:pt idx="256">
                  <c:v>2.8711573731833364</c:v>
                </c:pt>
                <c:pt idx="257">
                  <c:v>2.9238509575918021</c:v>
                </c:pt>
                <c:pt idx="258">
                  <c:v>2.9551100259688274</c:v>
                </c:pt>
                <c:pt idx="259">
                  <c:v>3.1201498792548894</c:v>
                </c:pt>
                <c:pt idx="260">
                  <c:v>3.1669473543262505</c:v>
                </c:pt>
                <c:pt idx="261">
                  <c:v>3.1654054894411812</c:v>
                </c:pt>
                <c:pt idx="262">
                  <c:v>3.1159940193521849</c:v>
                </c:pt>
                <c:pt idx="263">
                  <c:v>3.1568649668477584</c:v>
                </c:pt>
                <c:pt idx="264">
                  <c:v>3.4623486504775931</c:v>
                </c:pt>
                <c:pt idx="265">
                  <c:v>3.2353978581707672</c:v>
                </c:pt>
                <c:pt idx="266">
                  <c:v>3.2797233740419505</c:v>
                </c:pt>
                <c:pt idx="267">
                  <c:v>3.6478268288814002</c:v>
                </c:pt>
                <c:pt idx="268">
                  <c:v>3.717114308718902</c:v>
                </c:pt>
                <c:pt idx="269">
                  <c:v>3.315308769172558</c:v>
                </c:pt>
                <c:pt idx="270">
                  <c:v>3.0410269127855738</c:v>
                </c:pt>
                <c:pt idx="271">
                  <c:v>3.1781111891632592</c:v>
                </c:pt>
                <c:pt idx="272">
                  <c:v>2.9482233006543339</c:v>
                </c:pt>
                <c:pt idx="273">
                  <c:v>3.1803642424007803</c:v>
                </c:pt>
                <c:pt idx="274">
                  <c:v>3.1750609565557535</c:v>
                </c:pt>
                <c:pt idx="275">
                  <c:v>3.2968447282820752</c:v>
                </c:pt>
                <c:pt idx="276">
                  <c:v>3.406466483784103</c:v>
                </c:pt>
                <c:pt idx="277">
                  <c:v>3.5228460062322928</c:v>
                </c:pt>
                <c:pt idx="278">
                  <c:v>3.6225764734221966</c:v>
                </c:pt>
                <c:pt idx="279">
                  <c:v>3.6814042114034433</c:v>
                </c:pt>
                <c:pt idx="280">
                  <c:v>3.6959565626970199</c:v>
                </c:pt>
                <c:pt idx="281">
                  <c:v>3.6595282839754524</c:v>
                </c:pt>
                <c:pt idx="282">
                  <c:v>3.55171796762711</c:v>
                </c:pt>
                <c:pt idx="283">
                  <c:v>3.3106683230578664</c:v>
                </c:pt>
                <c:pt idx="284">
                  <c:v>3.1193969211890549</c:v>
                </c:pt>
                <c:pt idx="285">
                  <c:v>2.9087610034399458</c:v>
                </c:pt>
                <c:pt idx="286">
                  <c:v>3.2748131843128667</c:v>
                </c:pt>
                <c:pt idx="287">
                  <c:v>3.2293188663323762</c:v>
                </c:pt>
                <c:pt idx="288">
                  <c:v>3.2281188570029888</c:v>
                </c:pt>
                <c:pt idx="289">
                  <c:v>3.3420874806074341</c:v>
                </c:pt>
                <c:pt idx="290">
                  <c:v>3.7054421136881337</c:v>
                </c:pt>
                <c:pt idx="291">
                  <c:v>3.8955894197590184</c:v>
                </c:pt>
                <c:pt idx="292">
                  <c:v>3.7240644596250601</c:v>
                </c:pt>
                <c:pt idx="293">
                  <c:v>3.4277660499954683</c:v>
                </c:pt>
                <c:pt idx="294">
                  <c:v>3.6274615887290751</c:v>
                </c:pt>
                <c:pt idx="295">
                  <c:v>3.5959018424012523</c:v>
                </c:pt>
                <c:pt idx="296">
                  <c:v>3.6800213648861941</c:v>
                </c:pt>
                <c:pt idx="297">
                  <c:v>3.7447817479962553</c:v>
                </c:pt>
                <c:pt idx="298">
                  <c:v>3.7615082769969828</c:v>
                </c:pt>
                <c:pt idx="299">
                  <c:v>3.898005614695474</c:v>
                </c:pt>
                <c:pt idx="300">
                  <c:v>4.1202645128297979</c:v>
                </c:pt>
                <c:pt idx="301">
                  <c:v>4.5865739620025678</c:v>
                </c:pt>
                <c:pt idx="302">
                  <c:v>4.6824033962226075</c:v>
                </c:pt>
                <c:pt idx="303">
                  <c:v>4.9319425557271135</c:v>
                </c:pt>
                <c:pt idx="304">
                  <c:v>5.1922109345800891</c:v>
                </c:pt>
                <c:pt idx="305">
                  <c:v>5.4678339723700748</c:v>
                </c:pt>
                <c:pt idx="306">
                  <c:v>5.317941252192127</c:v>
                </c:pt>
                <c:pt idx="307">
                  <c:v>5.5027076033550939</c:v>
                </c:pt>
                <c:pt idx="308">
                  <c:v>5.3510332061720298</c:v>
                </c:pt>
                <c:pt idx="309">
                  <c:v>5.5142652098706275</c:v>
                </c:pt>
                <c:pt idx="310">
                  <c:v>5.766451698844449</c:v>
                </c:pt>
                <c:pt idx="311">
                  <c:v>6.1729831364854189</c:v>
                </c:pt>
                <c:pt idx="312">
                  <c:v>6.495507532787558</c:v>
                </c:pt>
                <c:pt idx="313">
                  <c:v>6.0787320256043786</c:v>
                </c:pt>
                <c:pt idx="314">
                  <c:v>6.3166225215753489</c:v>
                </c:pt>
                <c:pt idx="315">
                  <c:v>6.4510323373253504</c:v>
                </c:pt>
                <c:pt idx="316">
                  <c:v>6.4275195456719727</c:v>
                </c:pt>
                <c:pt idx="317">
                  <c:v>6.5357247527300899</c:v>
                </c:pt>
                <c:pt idx="318">
                  <c:v>6.6282232681148674</c:v>
                </c:pt>
                <c:pt idx="319">
                  <c:v>6.6249381699204228</c:v>
                </c:pt>
                <c:pt idx="320">
                  <c:v>6.9573229787472037</c:v>
                </c:pt>
                <c:pt idx="321">
                  <c:v>7.2154262495108767</c:v>
                </c:pt>
                <c:pt idx="322">
                  <c:v>7.5640374641522143</c:v>
                </c:pt>
                <c:pt idx="323">
                  <c:v>8.1892312391012023</c:v>
                </c:pt>
                <c:pt idx="324">
                  <c:v>8.2339638820394168</c:v>
                </c:pt>
                <c:pt idx="325">
                  <c:v>7.8185544589222919</c:v>
                </c:pt>
                <c:pt idx="326">
                  <c:v>8.4008736420872285</c:v>
                </c:pt>
                <c:pt idx="327">
                  <c:v>8.2886915752056023</c:v>
                </c:pt>
                <c:pt idx="328">
                  <c:v>8.3139300757606609</c:v>
                </c:pt>
                <c:pt idx="329">
                  <c:v>8.7303634701767567</c:v>
                </c:pt>
                <c:pt idx="330">
                  <c:v>8.4293701571008768</c:v>
                </c:pt>
                <c:pt idx="331">
                  <c:v>8.7044215170270078</c:v>
                </c:pt>
                <c:pt idx="332">
                  <c:v>7.9819493202043921</c:v>
                </c:pt>
                <c:pt idx="333">
                  <c:v>7.6828887316711132</c:v>
                </c:pt>
                <c:pt idx="334">
                  <c:v>8.3745077278488669</c:v>
                </c:pt>
                <c:pt idx="335">
                  <c:v>8.5519964817556602</c:v>
                </c:pt>
                <c:pt idx="336">
                  <c:v>8.2001299620040253</c:v>
                </c:pt>
                <c:pt idx="337">
                  <c:v>7.8410216045173309</c:v>
                </c:pt>
                <c:pt idx="338">
                  <c:v>7.2475271950008979</c:v>
                </c:pt>
                <c:pt idx="339">
                  <c:v>7.7376251467684707</c:v>
                </c:pt>
                <c:pt idx="340">
                  <c:v>7.3403292305607994</c:v>
                </c:pt>
                <c:pt idx="341">
                  <c:v>7.7511367174933063</c:v>
                </c:pt>
                <c:pt idx="342">
                  <c:v>7.2371683501046844</c:v>
                </c:pt>
                <c:pt idx="343">
                  <c:v>7.4039725354696468</c:v>
                </c:pt>
                <c:pt idx="344">
                  <c:v>7.4900198481239908</c:v>
                </c:pt>
                <c:pt idx="345">
                  <c:v>7.3394236396852888</c:v>
                </c:pt>
                <c:pt idx="346">
                  <c:v>7.4413418491269949</c:v>
                </c:pt>
                <c:pt idx="347">
                  <c:v>8.3948833702211498</c:v>
                </c:pt>
                <c:pt idx="348">
                  <c:v>8.7342056497650962</c:v>
                </c:pt>
                <c:pt idx="349">
                  <c:v>8.570850944705974</c:v>
                </c:pt>
                <c:pt idx="350">
                  <c:v>8.9033200598267204</c:v>
                </c:pt>
                <c:pt idx="351">
                  <c:v>8.7793468060850088</c:v>
                </c:pt>
                <c:pt idx="352">
                  <c:v>8.871815463956338</c:v>
                </c:pt>
                <c:pt idx="353">
                  <c:v>8.9236387752861592</c:v>
                </c:pt>
                <c:pt idx="354">
                  <c:v>9.0978025824633413</c:v>
                </c:pt>
                <c:pt idx="355">
                  <c:v>9.0911909360391867</c:v>
                </c:pt>
                <c:pt idx="356">
                  <c:v>9.0710778720281464</c:v>
                </c:pt>
                <c:pt idx="357">
                  <c:v>9.4613761601141668</c:v>
                </c:pt>
                <c:pt idx="358">
                  <c:v>9.7688722529863359</c:v>
                </c:pt>
                <c:pt idx="359">
                  <c:v>9.9574840391877437</c:v>
                </c:pt>
                <c:pt idx="360">
                  <c:v>10.055382342797467</c:v>
                </c:pt>
                <c:pt idx="361">
                  <c:v>10.292735716523836</c:v>
                </c:pt>
                <c:pt idx="362">
                  <c:v>9.6614087443148868</c:v>
                </c:pt>
                <c:pt idx="363">
                  <c:v>9.3675521414361409</c:v>
                </c:pt>
                <c:pt idx="364">
                  <c:v>9.6582810663435126</c:v>
                </c:pt>
                <c:pt idx="365">
                  <c:v>9.8227331471937713</c:v>
                </c:pt>
                <c:pt idx="366">
                  <c:v>10.044425342625397</c:v>
                </c:pt>
                <c:pt idx="367">
                  <c:v>10.513972661544193</c:v>
                </c:pt>
                <c:pt idx="368">
                  <c:v>10.758648971916358</c:v>
                </c:pt>
                <c:pt idx="369">
                  <c:v>11.051908845999444</c:v>
                </c:pt>
                <c:pt idx="370">
                  <c:v>10.222322243365623</c:v>
                </c:pt>
                <c:pt idx="371">
                  <c:v>10.458323638901296</c:v>
                </c:pt>
                <c:pt idx="372">
                  <c:v>9.1795123036961606</c:v>
                </c:pt>
                <c:pt idx="373">
                  <c:v>9.8238106438668193</c:v>
                </c:pt>
                <c:pt idx="374">
                  <c:v>10.352220911822423</c:v>
                </c:pt>
                <c:pt idx="375">
                  <c:v>10.487822146780196</c:v>
                </c:pt>
                <c:pt idx="376">
                  <c:v>10.958641787054917</c:v>
                </c:pt>
                <c:pt idx="377">
                  <c:v>9.9549623581872098</c:v>
                </c:pt>
                <c:pt idx="378">
                  <c:v>10.585875948554586</c:v>
                </c:pt>
                <c:pt idx="379">
                  <c:v>10.821049754228655</c:v>
                </c:pt>
                <c:pt idx="380">
                  <c:v>10.376576001123766</c:v>
                </c:pt>
                <c:pt idx="381">
                  <c:v>10.738976107742833</c:v>
                </c:pt>
                <c:pt idx="382">
                  <c:v>10.953728353692124</c:v>
                </c:pt>
                <c:pt idx="383">
                  <c:v>11.475706868614735</c:v>
                </c:pt>
                <c:pt idx="384">
                  <c:v>11.71202168467782</c:v>
                </c:pt>
                <c:pt idx="385">
                  <c:v>11.666467482063711</c:v>
                </c:pt>
                <c:pt idx="386">
                  <c:v>10.641362859226446</c:v>
                </c:pt>
                <c:pt idx="387">
                  <c:v>9.2765357203970176</c:v>
                </c:pt>
                <c:pt idx="388">
                  <c:v>10.417871086842485</c:v>
                </c:pt>
                <c:pt idx="389">
                  <c:v>10.958254031335578</c:v>
                </c:pt>
                <c:pt idx="390">
                  <c:v>11.17269454097854</c:v>
                </c:pt>
                <c:pt idx="391">
                  <c:v>11.555753136099861</c:v>
                </c:pt>
                <c:pt idx="392">
                  <c:v>12.371946106599442</c:v>
                </c:pt>
                <c:pt idx="393">
                  <c:v>11.836104809485956</c:v>
                </c:pt>
                <c:pt idx="394">
                  <c:v>11.424931739367224</c:v>
                </c:pt>
                <c:pt idx="395">
                  <c:v>12.614586322127142</c:v>
                </c:pt>
                <c:pt idx="396">
                  <c:v>12.949896943208611</c:v>
                </c:pt>
                <c:pt idx="397">
                  <c:v>12.986998661250592</c:v>
                </c:pt>
                <c:pt idx="398">
                  <c:v>13.56081352556286</c:v>
                </c:pt>
                <c:pt idx="399">
                  <c:v>14.684406809458242</c:v>
                </c:pt>
                <c:pt idx="400">
                  <c:v>15.253546180999388</c:v>
                </c:pt>
                <c:pt idx="401">
                  <c:v>15.377790348904959</c:v>
                </c:pt>
                <c:pt idx="402">
                  <c:v>15.93671747488091</c:v>
                </c:pt>
                <c:pt idx="403">
                  <c:v>16.096344305648675</c:v>
                </c:pt>
                <c:pt idx="404">
                  <c:v>16.607216798398515</c:v>
                </c:pt>
                <c:pt idx="405">
                  <c:v>16.002346950189892</c:v>
                </c:pt>
                <c:pt idx="406">
                  <c:v>17.52117945607349</c:v>
                </c:pt>
                <c:pt idx="407">
                  <c:v>17.254884408762489</c:v>
                </c:pt>
                <c:pt idx="408">
                  <c:v>18.310969662865929</c:v>
                </c:pt>
                <c:pt idx="409">
                  <c:v>17.351551024637253</c:v>
                </c:pt>
                <c:pt idx="410">
                  <c:v>16.790169821313345</c:v>
                </c:pt>
                <c:pt idx="411">
                  <c:v>18.401735930283277</c:v>
                </c:pt>
                <c:pt idx="412">
                  <c:v>17.897175958309688</c:v>
                </c:pt>
                <c:pt idx="413">
                  <c:v>17.751715669784719</c:v>
                </c:pt>
                <c:pt idx="414">
                  <c:v>17.151968411532728</c:v>
                </c:pt>
                <c:pt idx="415">
                  <c:v>18.385980420964366</c:v>
                </c:pt>
                <c:pt idx="416">
                  <c:v>18.361997718413857</c:v>
                </c:pt>
                <c:pt idx="417">
                  <c:v>17.321260291238978</c:v>
                </c:pt>
                <c:pt idx="418">
                  <c:v>19.216663969139891</c:v>
                </c:pt>
                <c:pt idx="419">
                  <c:v>18.806113118823323</c:v>
                </c:pt>
                <c:pt idx="420">
                  <c:v>16.824826265043072</c:v>
                </c:pt>
                <c:pt idx="421">
                  <c:v>17.7020820755451</c:v>
                </c:pt>
                <c:pt idx="422">
                  <c:v>18.051002939034053</c:v>
                </c:pt>
                <c:pt idx="423">
                  <c:v>18.210287882612256</c:v>
                </c:pt>
                <c:pt idx="424">
                  <c:v>18.961537957971355</c:v>
                </c:pt>
                <c:pt idx="425">
                  <c:v>19.438750032243092</c:v>
                </c:pt>
                <c:pt idx="426">
                  <c:v>21.431707945608125</c:v>
                </c:pt>
                <c:pt idx="427">
                  <c:v>21.794168671809604</c:v>
                </c:pt>
                <c:pt idx="428">
                  <c:v>21.897964580391758</c:v>
                </c:pt>
                <c:pt idx="429">
                  <c:v>21.388112571742617</c:v>
                </c:pt>
                <c:pt idx="430">
                  <c:v>21.195463160982964</c:v>
                </c:pt>
                <c:pt idx="431">
                  <c:v>22.592491084388488</c:v>
                </c:pt>
                <c:pt idx="432">
                  <c:v>22.443720936919888</c:v>
                </c:pt>
                <c:pt idx="433">
                  <c:v>23.758095058952748</c:v>
                </c:pt>
                <c:pt idx="434">
                  <c:v>25.383532337122858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B-4F58-9142-558E04A8A916}"/>
            </c:ext>
          </c:extLst>
        </c:ser>
        <c:ser>
          <c:idx val="3"/>
          <c:order val="2"/>
          <c:tx>
            <c:strRef>
              <c:f>'1987～'!$I$2</c:f>
              <c:strCache>
                <c:ptCount val="1"/>
                <c:pt idx="0">
                  <c:v>オルカン（配当込み）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'1987～'!$A$3:$A$437</c:f>
              <c:numCache>
                <c:formatCode>m/d/yyyy</c:formatCode>
                <c:ptCount val="435"/>
                <c:pt idx="0">
                  <c:v>32142</c:v>
                </c:pt>
                <c:pt idx="1">
                  <c:v>32173</c:v>
                </c:pt>
                <c:pt idx="2">
                  <c:v>32202</c:v>
                </c:pt>
                <c:pt idx="3">
                  <c:v>32233</c:v>
                </c:pt>
                <c:pt idx="4">
                  <c:v>32263</c:v>
                </c:pt>
                <c:pt idx="5">
                  <c:v>32294</c:v>
                </c:pt>
                <c:pt idx="6">
                  <c:v>32324</c:v>
                </c:pt>
                <c:pt idx="7">
                  <c:v>32355</c:v>
                </c:pt>
                <c:pt idx="8">
                  <c:v>32386</c:v>
                </c:pt>
                <c:pt idx="9">
                  <c:v>32416</c:v>
                </c:pt>
                <c:pt idx="10">
                  <c:v>32447</c:v>
                </c:pt>
                <c:pt idx="11">
                  <c:v>32477</c:v>
                </c:pt>
                <c:pt idx="12">
                  <c:v>32508</c:v>
                </c:pt>
                <c:pt idx="13">
                  <c:v>32539</c:v>
                </c:pt>
                <c:pt idx="14">
                  <c:v>32567</c:v>
                </c:pt>
                <c:pt idx="15">
                  <c:v>32598</c:v>
                </c:pt>
                <c:pt idx="16">
                  <c:v>32628</c:v>
                </c:pt>
                <c:pt idx="17">
                  <c:v>32659</c:v>
                </c:pt>
                <c:pt idx="18">
                  <c:v>32689</c:v>
                </c:pt>
                <c:pt idx="19">
                  <c:v>32720</c:v>
                </c:pt>
                <c:pt idx="20">
                  <c:v>32751</c:v>
                </c:pt>
                <c:pt idx="21">
                  <c:v>32781</c:v>
                </c:pt>
                <c:pt idx="22">
                  <c:v>32812</c:v>
                </c:pt>
                <c:pt idx="23">
                  <c:v>32842</c:v>
                </c:pt>
                <c:pt idx="24">
                  <c:v>32873</c:v>
                </c:pt>
                <c:pt idx="25">
                  <c:v>32904</c:v>
                </c:pt>
                <c:pt idx="26">
                  <c:v>32932</c:v>
                </c:pt>
                <c:pt idx="27">
                  <c:v>32963</c:v>
                </c:pt>
                <c:pt idx="28">
                  <c:v>32993</c:v>
                </c:pt>
                <c:pt idx="29">
                  <c:v>33024</c:v>
                </c:pt>
                <c:pt idx="30">
                  <c:v>33054</c:v>
                </c:pt>
                <c:pt idx="31">
                  <c:v>33085</c:v>
                </c:pt>
                <c:pt idx="32">
                  <c:v>33116</c:v>
                </c:pt>
                <c:pt idx="33">
                  <c:v>33146</c:v>
                </c:pt>
                <c:pt idx="34">
                  <c:v>33177</c:v>
                </c:pt>
                <c:pt idx="35">
                  <c:v>33207</c:v>
                </c:pt>
                <c:pt idx="36">
                  <c:v>33238</c:v>
                </c:pt>
                <c:pt idx="37">
                  <c:v>33269</c:v>
                </c:pt>
                <c:pt idx="38">
                  <c:v>33297</c:v>
                </c:pt>
                <c:pt idx="39">
                  <c:v>33328</c:v>
                </c:pt>
                <c:pt idx="40">
                  <c:v>33358</c:v>
                </c:pt>
                <c:pt idx="41">
                  <c:v>33389</c:v>
                </c:pt>
                <c:pt idx="42">
                  <c:v>33419</c:v>
                </c:pt>
                <c:pt idx="43">
                  <c:v>33450</c:v>
                </c:pt>
                <c:pt idx="44">
                  <c:v>33481</c:v>
                </c:pt>
                <c:pt idx="45">
                  <c:v>33511</c:v>
                </c:pt>
                <c:pt idx="46">
                  <c:v>33542</c:v>
                </c:pt>
                <c:pt idx="47">
                  <c:v>33572</c:v>
                </c:pt>
                <c:pt idx="48">
                  <c:v>33603</c:v>
                </c:pt>
                <c:pt idx="49">
                  <c:v>33634</c:v>
                </c:pt>
                <c:pt idx="50">
                  <c:v>33663</c:v>
                </c:pt>
                <c:pt idx="51">
                  <c:v>33694</c:v>
                </c:pt>
                <c:pt idx="52">
                  <c:v>33724</c:v>
                </c:pt>
                <c:pt idx="53">
                  <c:v>33755</c:v>
                </c:pt>
                <c:pt idx="54">
                  <c:v>33785</c:v>
                </c:pt>
                <c:pt idx="55">
                  <c:v>33816</c:v>
                </c:pt>
                <c:pt idx="56">
                  <c:v>33847</c:v>
                </c:pt>
                <c:pt idx="57">
                  <c:v>33877</c:v>
                </c:pt>
                <c:pt idx="58">
                  <c:v>33908</c:v>
                </c:pt>
                <c:pt idx="59">
                  <c:v>33938</c:v>
                </c:pt>
                <c:pt idx="60">
                  <c:v>33969</c:v>
                </c:pt>
                <c:pt idx="61">
                  <c:v>34000</c:v>
                </c:pt>
                <c:pt idx="62">
                  <c:v>34028</c:v>
                </c:pt>
                <c:pt idx="63">
                  <c:v>34059</c:v>
                </c:pt>
                <c:pt idx="64">
                  <c:v>34089</c:v>
                </c:pt>
                <c:pt idx="65">
                  <c:v>34120</c:v>
                </c:pt>
                <c:pt idx="66">
                  <c:v>34150</c:v>
                </c:pt>
                <c:pt idx="67">
                  <c:v>34181</c:v>
                </c:pt>
                <c:pt idx="68">
                  <c:v>34212</c:v>
                </c:pt>
                <c:pt idx="69">
                  <c:v>34242</c:v>
                </c:pt>
                <c:pt idx="70">
                  <c:v>34273</c:v>
                </c:pt>
                <c:pt idx="71">
                  <c:v>34303</c:v>
                </c:pt>
                <c:pt idx="72">
                  <c:v>34334</c:v>
                </c:pt>
                <c:pt idx="73">
                  <c:v>34365</c:v>
                </c:pt>
                <c:pt idx="74">
                  <c:v>34393</c:v>
                </c:pt>
                <c:pt idx="75">
                  <c:v>34424</c:v>
                </c:pt>
                <c:pt idx="76">
                  <c:v>34454</c:v>
                </c:pt>
                <c:pt idx="77">
                  <c:v>34485</c:v>
                </c:pt>
                <c:pt idx="78">
                  <c:v>34515</c:v>
                </c:pt>
                <c:pt idx="79">
                  <c:v>34546</c:v>
                </c:pt>
                <c:pt idx="80">
                  <c:v>34577</c:v>
                </c:pt>
                <c:pt idx="81">
                  <c:v>34607</c:v>
                </c:pt>
                <c:pt idx="82">
                  <c:v>34638</c:v>
                </c:pt>
                <c:pt idx="83">
                  <c:v>34668</c:v>
                </c:pt>
                <c:pt idx="84">
                  <c:v>34699</c:v>
                </c:pt>
                <c:pt idx="85">
                  <c:v>34730</c:v>
                </c:pt>
                <c:pt idx="86">
                  <c:v>34758</c:v>
                </c:pt>
                <c:pt idx="87">
                  <c:v>34789</c:v>
                </c:pt>
                <c:pt idx="88">
                  <c:v>34819</c:v>
                </c:pt>
                <c:pt idx="89">
                  <c:v>34850</c:v>
                </c:pt>
                <c:pt idx="90">
                  <c:v>34880</c:v>
                </c:pt>
                <c:pt idx="91">
                  <c:v>34911</c:v>
                </c:pt>
                <c:pt idx="92">
                  <c:v>34942</c:v>
                </c:pt>
                <c:pt idx="93">
                  <c:v>34972</c:v>
                </c:pt>
                <c:pt idx="94">
                  <c:v>35003</c:v>
                </c:pt>
                <c:pt idx="95">
                  <c:v>35033</c:v>
                </c:pt>
                <c:pt idx="96">
                  <c:v>35064</c:v>
                </c:pt>
                <c:pt idx="97">
                  <c:v>35095</c:v>
                </c:pt>
                <c:pt idx="98">
                  <c:v>35124</c:v>
                </c:pt>
                <c:pt idx="99">
                  <c:v>35155</c:v>
                </c:pt>
                <c:pt idx="100">
                  <c:v>35185</c:v>
                </c:pt>
                <c:pt idx="101">
                  <c:v>35216</c:v>
                </c:pt>
                <c:pt idx="102">
                  <c:v>35246</c:v>
                </c:pt>
                <c:pt idx="103">
                  <c:v>35277</c:v>
                </c:pt>
                <c:pt idx="104">
                  <c:v>35308</c:v>
                </c:pt>
                <c:pt idx="105">
                  <c:v>35338</c:v>
                </c:pt>
                <c:pt idx="106">
                  <c:v>35369</c:v>
                </c:pt>
                <c:pt idx="107">
                  <c:v>35399</c:v>
                </c:pt>
                <c:pt idx="108">
                  <c:v>35430</c:v>
                </c:pt>
                <c:pt idx="109">
                  <c:v>35461</c:v>
                </c:pt>
                <c:pt idx="110">
                  <c:v>35489</c:v>
                </c:pt>
                <c:pt idx="111">
                  <c:v>35520</c:v>
                </c:pt>
                <c:pt idx="112">
                  <c:v>35550</c:v>
                </c:pt>
                <c:pt idx="113">
                  <c:v>35581</c:v>
                </c:pt>
                <c:pt idx="114">
                  <c:v>35611</c:v>
                </c:pt>
                <c:pt idx="115">
                  <c:v>35642</c:v>
                </c:pt>
                <c:pt idx="116">
                  <c:v>35673</c:v>
                </c:pt>
                <c:pt idx="117">
                  <c:v>35703</c:v>
                </c:pt>
                <c:pt idx="118">
                  <c:v>35734</c:v>
                </c:pt>
                <c:pt idx="119">
                  <c:v>35764</c:v>
                </c:pt>
                <c:pt idx="120">
                  <c:v>35795</c:v>
                </c:pt>
                <c:pt idx="121">
                  <c:v>35826</c:v>
                </c:pt>
                <c:pt idx="122">
                  <c:v>35854</c:v>
                </c:pt>
                <c:pt idx="123">
                  <c:v>35885</c:v>
                </c:pt>
                <c:pt idx="124">
                  <c:v>35915</c:v>
                </c:pt>
                <c:pt idx="125">
                  <c:v>35946</c:v>
                </c:pt>
                <c:pt idx="126">
                  <c:v>35976</c:v>
                </c:pt>
                <c:pt idx="127">
                  <c:v>36007</c:v>
                </c:pt>
                <c:pt idx="128">
                  <c:v>36038</c:v>
                </c:pt>
                <c:pt idx="129">
                  <c:v>36068</c:v>
                </c:pt>
                <c:pt idx="130">
                  <c:v>36099</c:v>
                </c:pt>
                <c:pt idx="131">
                  <c:v>36129</c:v>
                </c:pt>
                <c:pt idx="132">
                  <c:v>36160</c:v>
                </c:pt>
                <c:pt idx="133">
                  <c:v>36191</c:v>
                </c:pt>
                <c:pt idx="134">
                  <c:v>36219</c:v>
                </c:pt>
                <c:pt idx="135">
                  <c:v>36250</c:v>
                </c:pt>
                <c:pt idx="136">
                  <c:v>36280</c:v>
                </c:pt>
                <c:pt idx="137">
                  <c:v>36311</c:v>
                </c:pt>
                <c:pt idx="138">
                  <c:v>36341</c:v>
                </c:pt>
                <c:pt idx="139">
                  <c:v>36372</c:v>
                </c:pt>
                <c:pt idx="140">
                  <c:v>36403</c:v>
                </c:pt>
                <c:pt idx="141">
                  <c:v>36433</c:v>
                </c:pt>
                <c:pt idx="142">
                  <c:v>36464</c:v>
                </c:pt>
                <c:pt idx="143">
                  <c:v>36494</c:v>
                </c:pt>
                <c:pt idx="144">
                  <c:v>36525</c:v>
                </c:pt>
                <c:pt idx="145">
                  <c:v>36556</c:v>
                </c:pt>
                <c:pt idx="146">
                  <c:v>36585</c:v>
                </c:pt>
                <c:pt idx="147">
                  <c:v>36616</c:v>
                </c:pt>
                <c:pt idx="148">
                  <c:v>36646</c:v>
                </c:pt>
                <c:pt idx="149">
                  <c:v>36677</c:v>
                </c:pt>
                <c:pt idx="150">
                  <c:v>36707</c:v>
                </c:pt>
                <c:pt idx="151">
                  <c:v>36738</c:v>
                </c:pt>
                <c:pt idx="152">
                  <c:v>36769</c:v>
                </c:pt>
                <c:pt idx="153">
                  <c:v>36799</c:v>
                </c:pt>
                <c:pt idx="154">
                  <c:v>36830</c:v>
                </c:pt>
                <c:pt idx="155">
                  <c:v>36860</c:v>
                </c:pt>
                <c:pt idx="156">
                  <c:v>36891</c:v>
                </c:pt>
                <c:pt idx="157">
                  <c:v>36922</c:v>
                </c:pt>
                <c:pt idx="158">
                  <c:v>36950</c:v>
                </c:pt>
                <c:pt idx="159">
                  <c:v>36981</c:v>
                </c:pt>
                <c:pt idx="160">
                  <c:v>37011</c:v>
                </c:pt>
                <c:pt idx="161">
                  <c:v>37042</c:v>
                </c:pt>
                <c:pt idx="162">
                  <c:v>37072</c:v>
                </c:pt>
                <c:pt idx="163">
                  <c:v>37103</c:v>
                </c:pt>
                <c:pt idx="164">
                  <c:v>37134</c:v>
                </c:pt>
                <c:pt idx="165">
                  <c:v>37164</c:v>
                </c:pt>
                <c:pt idx="166">
                  <c:v>37195</c:v>
                </c:pt>
                <c:pt idx="167">
                  <c:v>37225</c:v>
                </c:pt>
                <c:pt idx="168">
                  <c:v>37256</c:v>
                </c:pt>
                <c:pt idx="169">
                  <c:v>37287</c:v>
                </c:pt>
                <c:pt idx="170">
                  <c:v>37315</c:v>
                </c:pt>
                <c:pt idx="171">
                  <c:v>37346</c:v>
                </c:pt>
                <c:pt idx="172">
                  <c:v>37376</c:v>
                </c:pt>
                <c:pt idx="173">
                  <c:v>37407</c:v>
                </c:pt>
                <c:pt idx="174">
                  <c:v>37437</c:v>
                </c:pt>
                <c:pt idx="175">
                  <c:v>37468</c:v>
                </c:pt>
                <c:pt idx="176">
                  <c:v>37499</c:v>
                </c:pt>
                <c:pt idx="177">
                  <c:v>37529</c:v>
                </c:pt>
                <c:pt idx="178">
                  <c:v>37560</c:v>
                </c:pt>
                <c:pt idx="179">
                  <c:v>37590</c:v>
                </c:pt>
                <c:pt idx="180">
                  <c:v>37621</c:v>
                </c:pt>
                <c:pt idx="181">
                  <c:v>37652</c:v>
                </c:pt>
                <c:pt idx="182">
                  <c:v>37680</c:v>
                </c:pt>
                <c:pt idx="183">
                  <c:v>37711</c:v>
                </c:pt>
                <c:pt idx="184">
                  <c:v>37741</c:v>
                </c:pt>
                <c:pt idx="185">
                  <c:v>37772</c:v>
                </c:pt>
                <c:pt idx="186">
                  <c:v>37802</c:v>
                </c:pt>
                <c:pt idx="187">
                  <c:v>37833</c:v>
                </c:pt>
                <c:pt idx="188">
                  <c:v>37864</c:v>
                </c:pt>
                <c:pt idx="189">
                  <c:v>37894</c:v>
                </c:pt>
                <c:pt idx="190">
                  <c:v>37925</c:v>
                </c:pt>
                <c:pt idx="191">
                  <c:v>37955</c:v>
                </c:pt>
                <c:pt idx="192">
                  <c:v>37986</c:v>
                </c:pt>
                <c:pt idx="193">
                  <c:v>38017</c:v>
                </c:pt>
                <c:pt idx="194">
                  <c:v>38046</c:v>
                </c:pt>
                <c:pt idx="195">
                  <c:v>38077</c:v>
                </c:pt>
                <c:pt idx="196">
                  <c:v>38107</c:v>
                </c:pt>
                <c:pt idx="197">
                  <c:v>38138</c:v>
                </c:pt>
                <c:pt idx="198">
                  <c:v>38168</c:v>
                </c:pt>
                <c:pt idx="199">
                  <c:v>38199</c:v>
                </c:pt>
                <c:pt idx="200">
                  <c:v>38230</c:v>
                </c:pt>
                <c:pt idx="201">
                  <c:v>38260</c:v>
                </c:pt>
                <c:pt idx="202">
                  <c:v>38291</c:v>
                </c:pt>
                <c:pt idx="203">
                  <c:v>38321</c:v>
                </c:pt>
                <c:pt idx="204">
                  <c:v>38352</c:v>
                </c:pt>
                <c:pt idx="205">
                  <c:v>38383</c:v>
                </c:pt>
                <c:pt idx="206">
                  <c:v>38411</c:v>
                </c:pt>
                <c:pt idx="207">
                  <c:v>38442</c:v>
                </c:pt>
                <c:pt idx="208">
                  <c:v>38472</c:v>
                </c:pt>
                <c:pt idx="209">
                  <c:v>38503</c:v>
                </c:pt>
                <c:pt idx="210">
                  <c:v>38533</c:v>
                </c:pt>
                <c:pt idx="211">
                  <c:v>38564</c:v>
                </c:pt>
                <c:pt idx="212">
                  <c:v>38595</c:v>
                </c:pt>
                <c:pt idx="213">
                  <c:v>38625</c:v>
                </c:pt>
                <c:pt idx="214">
                  <c:v>38656</c:v>
                </c:pt>
                <c:pt idx="215">
                  <c:v>38686</c:v>
                </c:pt>
                <c:pt idx="216">
                  <c:v>38717</c:v>
                </c:pt>
                <c:pt idx="217">
                  <c:v>38748</c:v>
                </c:pt>
                <c:pt idx="218">
                  <c:v>38776</c:v>
                </c:pt>
                <c:pt idx="219">
                  <c:v>38807</c:v>
                </c:pt>
                <c:pt idx="220">
                  <c:v>38837</c:v>
                </c:pt>
                <c:pt idx="221">
                  <c:v>38868</c:v>
                </c:pt>
                <c:pt idx="222">
                  <c:v>38898</c:v>
                </c:pt>
                <c:pt idx="223">
                  <c:v>38929</c:v>
                </c:pt>
                <c:pt idx="224">
                  <c:v>38960</c:v>
                </c:pt>
                <c:pt idx="225">
                  <c:v>38990</c:v>
                </c:pt>
                <c:pt idx="226">
                  <c:v>39021</c:v>
                </c:pt>
                <c:pt idx="227">
                  <c:v>39051</c:v>
                </c:pt>
                <c:pt idx="228">
                  <c:v>39082</c:v>
                </c:pt>
                <c:pt idx="229">
                  <c:v>39113</c:v>
                </c:pt>
                <c:pt idx="230">
                  <c:v>39141</c:v>
                </c:pt>
                <c:pt idx="231">
                  <c:v>39172</c:v>
                </c:pt>
                <c:pt idx="232">
                  <c:v>39202</c:v>
                </c:pt>
                <c:pt idx="233">
                  <c:v>39233</c:v>
                </c:pt>
                <c:pt idx="234">
                  <c:v>39263</c:v>
                </c:pt>
                <c:pt idx="235">
                  <c:v>39294</c:v>
                </c:pt>
                <c:pt idx="236">
                  <c:v>39325</c:v>
                </c:pt>
                <c:pt idx="237">
                  <c:v>39355</c:v>
                </c:pt>
                <c:pt idx="238">
                  <c:v>39386</c:v>
                </c:pt>
                <c:pt idx="239">
                  <c:v>39416</c:v>
                </c:pt>
                <c:pt idx="240">
                  <c:v>39447</c:v>
                </c:pt>
                <c:pt idx="241">
                  <c:v>39478</c:v>
                </c:pt>
                <c:pt idx="242">
                  <c:v>39507</c:v>
                </c:pt>
                <c:pt idx="243">
                  <c:v>39538</c:v>
                </c:pt>
                <c:pt idx="244">
                  <c:v>39568</c:v>
                </c:pt>
                <c:pt idx="245">
                  <c:v>39599</c:v>
                </c:pt>
                <c:pt idx="246">
                  <c:v>39629</c:v>
                </c:pt>
                <c:pt idx="247">
                  <c:v>39660</c:v>
                </c:pt>
                <c:pt idx="248">
                  <c:v>39691</c:v>
                </c:pt>
                <c:pt idx="249">
                  <c:v>39721</c:v>
                </c:pt>
                <c:pt idx="250">
                  <c:v>39752</c:v>
                </c:pt>
                <c:pt idx="251">
                  <c:v>39782</c:v>
                </c:pt>
                <c:pt idx="252">
                  <c:v>39813</c:v>
                </c:pt>
                <c:pt idx="253">
                  <c:v>39844</c:v>
                </c:pt>
                <c:pt idx="254">
                  <c:v>39872</c:v>
                </c:pt>
                <c:pt idx="255">
                  <c:v>39903</c:v>
                </c:pt>
                <c:pt idx="256">
                  <c:v>39933</c:v>
                </c:pt>
                <c:pt idx="257">
                  <c:v>39964</c:v>
                </c:pt>
                <c:pt idx="258">
                  <c:v>39994</c:v>
                </c:pt>
                <c:pt idx="259">
                  <c:v>40025</c:v>
                </c:pt>
                <c:pt idx="260">
                  <c:v>40056</c:v>
                </c:pt>
                <c:pt idx="261">
                  <c:v>40086</c:v>
                </c:pt>
                <c:pt idx="262">
                  <c:v>40117</c:v>
                </c:pt>
                <c:pt idx="263">
                  <c:v>40147</c:v>
                </c:pt>
                <c:pt idx="264">
                  <c:v>40178</c:v>
                </c:pt>
                <c:pt idx="265">
                  <c:v>40209</c:v>
                </c:pt>
                <c:pt idx="266">
                  <c:v>40237</c:v>
                </c:pt>
                <c:pt idx="267">
                  <c:v>40268</c:v>
                </c:pt>
                <c:pt idx="268">
                  <c:v>40298</c:v>
                </c:pt>
                <c:pt idx="269">
                  <c:v>40329</c:v>
                </c:pt>
                <c:pt idx="270">
                  <c:v>40359</c:v>
                </c:pt>
                <c:pt idx="271">
                  <c:v>40390</c:v>
                </c:pt>
                <c:pt idx="272">
                  <c:v>40421</c:v>
                </c:pt>
                <c:pt idx="273">
                  <c:v>40451</c:v>
                </c:pt>
                <c:pt idx="274">
                  <c:v>40482</c:v>
                </c:pt>
                <c:pt idx="275">
                  <c:v>40512</c:v>
                </c:pt>
                <c:pt idx="276">
                  <c:v>40543</c:v>
                </c:pt>
                <c:pt idx="277">
                  <c:v>40574</c:v>
                </c:pt>
                <c:pt idx="278">
                  <c:v>40602</c:v>
                </c:pt>
                <c:pt idx="279">
                  <c:v>40633</c:v>
                </c:pt>
                <c:pt idx="280">
                  <c:v>40663</c:v>
                </c:pt>
                <c:pt idx="281">
                  <c:v>40694</c:v>
                </c:pt>
                <c:pt idx="282">
                  <c:v>40724</c:v>
                </c:pt>
                <c:pt idx="283">
                  <c:v>40755</c:v>
                </c:pt>
                <c:pt idx="284">
                  <c:v>40786</c:v>
                </c:pt>
                <c:pt idx="285">
                  <c:v>40816</c:v>
                </c:pt>
                <c:pt idx="286">
                  <c:v>40847</c:v>
                </c:pt>
                <c:pt idx="287">
                  <c:v>40877</c:v>
                </c:pt>
                <c:pt idx="288">
                  <c:v>40908</c:v>
                </c:pt>
                <c:pt idx="289">
                  <c:v>40939</c:v>
                </c:pt>
                <c:pt idx="290">
                  <c:v>40968</c:v>
                </c:pt>
                <c:pt idx="291">
                  <c:v>40999</c:v>
                </c:pt>
                <c:pt idx="292">
                  <c:v>41029</c:v>
                </c:pt>
                <c:pt idx="293">
                  <c:v>41060</c:v>
                </c:pt>
                <c:pt idx="294">
                  <c:v>41090</c:v>
                </c:pt>
                <c:pt idx="295">
                  <c:v>41121</c:v>
                </c:pt>
                <c:pt idx="296">
                  <c:v>41152</c:v>
                </c:pt>
                <c:pt idx="297">
                  <c:v>41182</c:v>
                </c:pt>
                <c:pt idx="298">
                  <c:v>41213</c:v>
                </c:pt>
                <c:pt idx="299">
                  <c:v>41243</c:v>
                </c:pt>
                <c:pt idx="300">
                  <c:v>41274</c:v>
                </c:pt>
                <c:pt idx="301">
                  <c:v>41305</c:v>
                </c:pt>
                <c:pt idx="302">
                  <c:v>41333</c:v>
                </c:pt>
                <c:pt idx="303">
                  <c:v>41364</c:v>
                </c:pt>
                <c:pt idx="304">
                  <c:v>41394</c:v>
                </c:pt>
                <c:pt idx="305">
                  <c:v>41425</c:v>
                </c:pt>
                <c:pt idx="306">
                  <c:v>41455</c:v>
                </c:pt>
                <c:pt idx="307">
                  <c:v>41486</c:v>
                </c:pt>
                <c:pt idx="308">
                  <c:v>41517</c:v>
                </c:pt>
                <c:pt idx="309">
                  <c:v>41547</c:v>
                </c:pt>
                <c:pt idx="310">
                  <c:v>41578</c:v>
                </c:pt>
                <c:pt idx="311">
                  <c:v>41608</c:v>
                </c:pt>
                <c:pt idx="312">
                  <c:v>41639</c:v>
                </c:pt>
                <c:pt idx="313">
                  <c:v>41670</c:v>
                </c:pt>
                <c:pt idx="314">
                  <c:v>41698</c:v>
                </c:pt>
                <c:pt idx="315">
                  <c:v>41729</c:v>
                </c:pt>
                <c:pt idx="316">
                  <c:v>41759</c:v>
                </c:pt>
                <c:pt idx="317">
                  <c:v>41790</c:v>
                </c:pt>
                <c:pt idx="318">
                  <c:v>41820</c:v>
                </c:pt>
                <c:pt idx="319">
                  <c:v>41851</c:v>
                </c:pt>
                <c:pt idx="320">
                  <c:v>41882</c:v>
                </c:pt>
                <c:pt idx="321">
                  <c:v>41912</c:v>
                </c:pt>
                <c:pt idx="322">
                  <c:v>41943</c:v>
                </c:pt>
                <c:pt idx="323">
                  <c:v>41973</c:v>
                </c:pt>
                <c:pt idx="324">
                  <c:v>42004</c:v>
                </c:pt>
                <c:pt idx="325">
                  <c:v>42035</c:v>
                </c:pt>
                <c:pt idx="326">
                  <c:v>42063</c:v>
                </c:pt>
                <c:pt idx="327">
                  <c:v>42094</c:v>
                </c:pt>
                <c:pt idx="328">
                  <c:v>42124</c:v>
                </c:pt>
                <c:pt idx="329">
                  <c:v>42155</c:v>
                </c:pt>
                <c:pt idx="330">
                  <c:v>42185</c:v>
                </c:pt>
                <c:pt idx="331">
                  <c:v>42216</c:v>
                </c:pt>
                <c:pt idx="332">
                  <c:v>42247</c:v>
                </c:pt>
                <c:pt idx="333">
                  <c:v>42277</c:v>
                </c:pt>
                <c:pt idx="334">
                  <c:v>42308</c:v>
                </c:pt>
                <c:pt idx="335">
                  <c:v>42338</c:v>
                </c:pt>
                <c:pt idx="336">
                  <c:v>42369</c:v>
                </c:pt>
                <c:pt idx="337">
                  <c:v>42400</c:v>
                </c:pt>
                <c:pt idx="338">
                  <c:v>42429</c:v>
                </c:pt>
                <c:pt idx="339">
                  <c:v>42460</c:v>
                </c:pt>
                <c:pt idx="340">
                  <c:v>42490</c:v>
                </c:pt>
                <c:pt idx="341">
                  <c:v>42521</c:v>
                </c:pt>
                <c:pt idx="342">
                  <c:v>42551</c:v>
                </c:pt>
                <c:pt idx="343">
                  <c:v>42582</c:v>
                </c:pt>
                <c:pt idx="344">
                  <c:v>42613</c:v>
                </c:pt>
                <c:pt idx="345">
                  <c:v>42643</c:v>
                </c:pt>
                <c:pt idx="346">
                  <c:v>42674</c:v>
                </c:pt>
                <c:pt idx="347">
                  <c:v>42704</c:v>
                </c:pt>
                <c:pt idx="348">
                  <c:v>42735</c:v>
                </c:pt>
                <c:pt idx="349">
                  <c:v>42766</c:v>
                </c:pt>
                <c:pt idx="350">
                  <c:v>42794</c:v>
                </c:pt>
                <c:pt idx="351">
                  <c:v>42825</c:v>
                </c:pt>
                <c:pt idx="352">
                  <c:v>42855</c:v>
                </c:pt>
                <c:pt idx="353">
                  <c:v>42886</c:v>
                </c:pt>
                <c:pt idx="354">
                  <c:v>42916</c:v>
                </c:pt>
                <c:pt idx="355">
                  <c:v>42947</c:v>
                </c:pt>
                <c:pt idx="356">
                  <c:v>42978</c:v>
                </c:pt>
                <c:pt idx="357">
                  <c:v>43008</c:v>
                </c:pt>
                <c:pt idx="358">
                  <c:v>43039</c:v>
                </c:pt>
                <c:pt idx="359">
                  <c:v>43069</c:v>
                </c:pt>
                <c:pt idx="360">
                  <c:v>43100</c:v>
                </c:pt>
                <c:pt idx="361">
                  <c:v>43131</c:v>
                </c:pt>
                <c:pt idx="362">
                  <c:v>43159</c:v>
                </c:pt>
                <c:pt idx="363">
                  <c:v>43190</c:v>
                </c:pt>
                <c:pt idx="364">
                  <c:v>43220</c:v>
                </c:pt>
                <c:pt idx="365">
                  <c:v>43251</c:v>
                </c:pt>
                <c:pt idx="366">
                  <c:v>43281</c:v>
                </c:pt>
                <c:pt idx="367">
                  <c:v>43312</c:v>
                </c:pt>
                <c:pt idx="368">
                  <c:v>43343</c:v>
                </c:pt>
                <c:pt idx="369">
                  <c:v>43373</c:v>
                </c:pt>
                <c:pt idx="370">
                  <c:v>43404</c:v>
                </c:pt>
                <c:pt idx="371">
                  <c:v>43434</c:v>
                </c:pt>
                <c:pt idx="372">
                  <c:v>43465</c:v>
                </c:pt>
                <c:pt idx="373">
                  <c:v>43496</c:v>
                </c:pt>
                <c:pt idx="374">
                  <c:v>43524</c:v>
                </c:pt>
                <c:pt idx="375">
                  <c:v>43555</c:v>
                </c:pt>
                <c:pt idx="376">
                  <c:v>43585</c:v>
                </c:pt>
                <c:pt idx="377">
                  <c:v>43616</c:v>
                </c:pt>
                <c:pt idx="378">
                  <c:v>43646</c:v>
                </c:pt>
                <c:pt idx="379">
                  <c:v>43677</c:v>
                </c:pt>
                <c:pt idx="380">
                  <c:v>43708</c:v>
                </c:pt>
                <c:pt idx="381">
                  <c:v>43738</c:v>
                </c:pt>
                <c:pt idx="382">
                  <c:v>43769</c:v>
                </c:pt>
                <c:pt idx="383">
                  <c:v>43799</c:v>
                </c:pt>
                <c:pt idx="384">
                  <c:v>43830</c:v>
                </c:pt>
                <c:pt idx="385">
                  <c:v>43861</c:v>
                </c:pt>
                <c:pt idx="386">
                  <c:v>43890</c:v>
                </c:pt>
                <c:pt idx="387">
                  <c:v>43921</c:v>
                </c:pt>
                <c:pt idx="388">
                  <c:v>43951</c:v>
                </c:pt>
                <c:pt idx="389">
                  <c:v>43982</c:v>
                </c:pt>
                <c:pt idx="390">
                  <c:v>44012</c:v>
                </c:pt>
                <c:pt idx="391">
                  <c:v>44043</c:v>
                </c:pt>
                <c:pt idx="392">
                  <c:v>44074</c:v>
                </c:pt>
                <c:pt idx="393">
                  <c:v>44104</c:v>
                </c:pt>
                <c:pt idx="394">
                  <c:v>44135</c:v>
                </c:pt>
                <c:pt idx="395">
                  <c:v>44165</c:v>
                </c:pt>
                <c:pt idx="396">
                  <c:v>44196</c:v>
                </c:pt>
                <c:pt idx="397">
                  <c:v>44227</c:v>
                </c:pt>
                <c:pt idx="398">
                  <c:v>44255</c:v>
                </c:pt>
                <c:pt idx="399">
                  <c:v>44286</c:v>
                </c:pt>
                <c:pt idx="400">
                  <c:v>44316</c:v>
                </c:pt>
                <c:pt idx="401">
                  <c:v>44347</c:v>
                </c:pt>
                <c:pt idx="402">
                  <c:v>44377</c:v>
                </c:pt>
                <c:pt idx="403">
                  <c:v>44408</c:v>
                </c:pt>
                <c:pt idx="404">
                  <c:v>44439</c:v>
                </c:pt>
                <c:pt idx="405">
                  <c:v>44469</c:v>
                </c:pt>
                <c:pt idx="406">
                  <c:v>44500</c:v>
                </c:pt>
                <c:pt idx="407">
                  <c:v>44530</c:v>
                </c:pt>
                <c:pt idx="408">
                  <c:v>44561</c:v>
                </c:pt>
                <c:pt idx="409">
                  <c:v>44592</c:v>
                </c:pt>
                <c:pt idx="410">
                  <c:v>44620</c:v>
                </c:pt>
                <c:pt idx="411">
                  <c:v>44651</c:v>
                </c:pt>
                <c:pt idx="412">
                  <c:v>44681</c:v>
                </c:pt>
                <c:pt idx="413">
                  <c:v>44712</c:v>
                </c:pt>
                <c:pt idx="414">
                  <c:v>44742</c:v>
                </c:pt>
                <c:pt idx="415">
                  <c:v>44773</c:v>
                </c:pt>
                <c:pt idx="416">
                  <c:v>44804</c:v>
                </c:pt>
                <c:pt idx="417">
                  <c:v>44834</c:v>
                </c:pt>
                <c:pt idx="418">
                  <c:v>44865</c:v>
                </c:pt>
                <c:pt idx="419">
                  <c:v>44895</c:v>
                </c:pt>
                <c:pt idx="420">
                  <c:v>44926</c:v>
                </c:pt>
                <c:pt idx="421">
                  <c:v>44957</c:v>
                </c:pt>
                <c:pt idx="422">
                  <c:v>44985</c:v>
                </c:pt>
                <c:pt idx="423">
                  <c:v>45016</c:v>
                </c:pt>
                <c:pt idx="424">
                  <c:v>45046</c:v>
                </c:pt>
                <c:pt idx="425">
                  <c:v>45077</c:v>
                </c:pt>
                <c:pt idx="426">
                  <c:v>45107</c:v>
                </c:pt>
                <c:pt idx="427">
                  <c:v>45138</c:v>
                </c:pt>
                <c:pt idx="428">
                  <c:v>45169</c:v>
                </c:pt>
                <c:pt idx="429">
                  <c:v>45199</c:v>
                </c:pt>
                <c:pt idx="430">
                  <c:v>45230</c:v>
                </c:pt>
                <c:pt idx="431">
                  <c:v>45260</c:v>
                </c:pt>
                <c:pt idx="432">
                  <c:v>45291</c:v>
                </c:pt>
                <c:pt idx="433">
                  <c:v>45322</c:v>
                </c:pt>
                <c:pt idx="434">
                  <c:v>45351</c:v>
                </c:pt>
              </c:numCache>
            </c:numRef>
          </c:cat>
          <c:val>
            <c:numRef>
              <c:f>'1987～'!$I$3:$I$437</c:f>
              <c:numCache>
                <c:formatCode>#,##0.000_ ;[Red]\-#,##0.000\ </c:formatCode>
                <c:ptCount val="435"/>
                <c:pt idx="0">
                  <c:v>1</c:v>
                </c:pt>
                <c:pt idx="1">
                  <c:v>1.0802645360824743</c:v>
                </c:pt>
                <c:pt idx="2">
                  <c:v>1.1493229278350512</c:v>
                </c:pt>
                <c:pt idx="3">
                  <c:v>1.1449851216494846</c:v>
                </c:pt>
                <c:pt idx="4">
                  <c:v>1.1674901690721651</c:v>
                </c:pt>
                <c:pt idx="5">
                  <c:v>1.1463687422680413</c:v>
                </c:pt>
                <c:pt idx="6">
                  <c:v>1.2225290969072165</c:v>
                </c:pt>
                <c:pt idx="7">
                  <c:v>1.2410684536082472</c:v>
                </c:pt>
                <c:pt idx="8">
                  <c:v>1.2037404701030929</c:v>
                </c:pt>
                <c:pt idx="9">
                  <c:v>1.2316591340206187</c:v>
                </c:pt>
                <c:pt idx="10">
                  <c:v>1.2300607422680412</c:v>
                </c:pt>
                <c:pt idx="11">
                  <c:v>1.2351863092783506</c:v>
                </c:pt>
                <c:pt idx="12">
                  <c:v>1.2787587216494845</c:v>
                </c:pt>
                <c:pt idx="13">
                  <c:v>1.3828156701030927</c:v>
                </c:pt>
                <c:pt idx="14">
                  <c:v>1.3363988783505154</c:v>
                </c:pt>
                <c:pt idx="15">
                  <c:v>1.390777336082474</c:v>
                </c:pt>
                <c:pt idx="16">
                  <c:v>1.4267816082474225</c:v>
                </c:pt>
                <c:pt idx="17">
                  <c:v>1.4926623505154641</c:v>
                </c:pt>
                <c:pt idx="18">
                  <c:v>1.4890490721649485</c:v>
                </c:pt>
                <c:pt idx="19">
                  <c:v>1.576195670103093</c:v>
                </c:pt>
                <c:pt idx="20">
                  <c:v>1.6252375010309283</c:v>
                </c:pt>
                <c:pt idx="21">
                  <c:v>1.6165974432989694</c:v>
                </c:pt>
                <c:pt idx="22">
                  <c:v>1.5996297896907217</c:v>
                </c:pt>
                <c:pt idx="23">
                  <c:v>1.6647085855670101</c:v>
                </c:pt>
                <c:pt idx="24">
                  <c:v>1.7298678185567011</c:v>
                </c:pt>
                <c:pt idx="25">
                  <c:v>1.6591359587628864</c:v>
                </c:pt>
                <c:pt idx="26">
                  <c:v>1.6365776412371138</c:v>
                </c:pt>
                <c:pt idx="27">
                  <c:v>1.628415092783505</c:v>
                </c:pt>
                <c:pt idx="28">
                  <c:v>1.6183703505154639</c:v>
                </c:pt>
                <c:pt idx="29">
                  <c:v>1.7176248742268039</c:v>
                </c:pt>
                <c:pt idx="30">
                  <c:v>1.7026900453608249</c:v>
                </c:pt>
                <c:pt idx="31">
                  <c:v>1.6499131546391754</c:v>
                </c:pt>
                <c:pt idx="32">
                  <c:v>1.4723000329896909</c:v>
                </c:pt>
                <c:pt idx="33">
                  <c:v>1.2666102185567012</c:v>
                </c:pt>
                <c:pt idx="34">
                  <c:v>1.2999287010309277</c:v>
                </c:pt>
                <c:pt idx="35">
                  <c:v>1.3091551340206187</c:v>
                </c:pt>
                <c:pt idx="36">
                  <c:v>1.3639936082474229</c:v>
                </c:pt>
                <c:pt idx="37">
                  <c:v>1.3690567092783503</c:v>
                </c:pt>
                <c:pt idx="38">
                  <c:v>1.5155751752577318</c:v>
                </c:pt>
                <c:pt idx="39">
                  <c:v>1.5581327505154641</c:v>
                </c:pt>
                <c:pt idx="40">
                  <c:v>1.5229634721649485</c:v>
                </c:pt>
                <c:pt idx="41">
                  <c:v>1.5834098721649483</c:v>
                </c:pt>
                <c:pt idx="42">
                  <c:v>1.4822308618556701</c:v>
                </c:pt>
                <c:pt idx="43">
                  <c:v>1.5465857319587628</c:v>
                </c:pt>
                <c:pt idx="44">
                  <c:v>1.5373475051546392</c:v>
                </c:pt>
                <c:pt idx="45">
                  <c:v>1.5303224329896907</c:v>
                </c:pt>
                <c:pt idx="46">
                  <c:v>1.5302170391752576</c:v>
                </c:pt>
                <c:pt idx="47">
                  <c:v>1.4585978969072166</c:v>
                </c:pt>
                <c:pt idx="48">
                  <c:v>1.5042751752577321</c:v>
                </c:pt>
                <c:pt idx="49">
                  <c:v>1.4906108783505156</c:v>
                </c:pt>
                <c:pt idx="50">
                  <c:v>1.5102281237113397</c:v>
                </c:pt>
                <c:pt idx="51">
                  <c:v>1.4843148865979381</c:v>
                </c:pt>
                <c:pt idx="52">
                  <c:v>1.5099229690721652</c:v>
                </c:pt>
                <c:pt idx="53">
                  <c:v>1.5008041237113401</c:v>
                </c:pt>
                <c:pt idx="54">
                  <c:v>1.42622126185567</c:v>
                </c:pt>
                <c:pt idx="55">
                  <c:v>1.4479563711340209</c:v>
                </c:pt>
                <c:pt idx="56">
                  <c:v>1.4292620618556697</c:v>
                </c:pt>
                <c:pt idx="57">
                  <c:v>1.3830927835051545</c:v>
                </c:pt>
                <c:pt idx="58">
                  <c:v>1.3858998597938146</c:v>
                </c:pt>
                <c:pt idx="59">
                  <c:v>1.4214358762886596</c:v>
                </c:pt>
                <c:pt idx="60">
                  <c:v>1.4393710020618555</c:v>
                </c:pt>
                <c:pt idx="61">
                  <c:v>1.4446436288659794</c:v>
                </c:pt>
                <c:pt idx="62">
                  <c:v>1.3986009896907219</c:v>
                </c:pt>
                <c:pt idx="63">
                  <c:v>1.4402674804123712</c:v>
                </c:pt>
                <c:pt idx="64">
                  <c:v>1.4571490886597938</c:v>
                </c:pt>
                <c:pt idx="65">
                  <c:v>1.4353054020618559</c:v>
                </c:pt>
                <c:pt idx="66">
                  <c:v>1.4212855422680415</c:v>
                </c:pt>
                <c:pt idx="67">
                  <c:v>1.4279134020618554</c:v>
                </c:pt>
                <c:pt idx="68">
                  <c:v>1.4907899876288659</c:v>
                </c:pt>
                <c:pt idx="69">
                  <c:v>1.4848920742268041</c:v>
                </c:pt>
                <c:pt idx="70">
                  <c:v>1.5632498474226804</c:v>
                </c:pt>
                <c:pt idx="71">
                  <c:v>1.4917716453608247</c:v>
                </c:pt>
                <c:pt idx="72">
                  <c:v>1.6087208907216495</c:v>
                </c:pt>
                <c:pt idx="73">
                  <c:v>1.6704132041237112</c:v>
                </c:pt>
                <c:pt idx="74">
                  <c:v>1.5773045443298972</c:v>
                </c:pt>
                <c:pt idx="75">
                  <c:v>1.4812677278350515</c:v>
                </c:pt>
                <c:pt idx="76">
                  <c:v>1.5157660948453608</c:v>
                </c:pt>
                <c:pt idx="77">
                  <c:v>1.5651827298969072</c:v>
                </c:pt>
                <c:pt idx="78">
                  <c:v>1.463001880412371</c:v>
                </c:pt>
                <c:pt idx="79">
                  <c:v>1.5203864907216493</c:v>
                </c:pt>
                <c:pt idx="80">
                  <c:v>1.5743429855670101</c:v>
                </c:pt>
                <c:pt idx="81">
                  <c:v>1.5223259134020617</c:v>
                </c:pt>
                <c:pt idx="82">
                  <c:v>1.5274680082474226</c:v>
                </c:pt>
                <c:pt idx="83">
                  <c:v>1.4919867876288662</c:v>
                </c:pt>
                <c:pt idx="84">
                  <c:v>1.5067430927835055</c:v>
                </c:pt>
                <c:pt idx="85">
                  <c:v>1.4759672989690722</c:v>
                </c:pt>
                <c:pt idx="86">
                  <c:v>1.4493242721649482</c:v>
                </c:pt>
                <c:pt idx="87">
                  <c:v>1.3571023505154638</c:v>
                </c:pt>
                <c:pt idx="88">
                  <c:v>1.3682894845360822</c:v>
                </c:pt>
                <c:pt idx="89">
                  <c:v>1.3881990927835053</c:v>
                </c:pt>
                <c:pt idx="90">
                  <c:v>1.3894634226804121</c:v>
                </c:pt>
                <c:pt idx="91">
                  <c:v>1.5226005030927838</c:v>
                </c:pt>
                <c:pt idx="92">
                  <c:v>1.6411785567010311</c:v>
                </c:pt>
                <c:pt idx="93">
                  <c:v>1.7270132783505154</c:v>
                </c:pt>
                <c:pt idx="94">
                  <c:v>1.7355562886597937</c:v>
                </c:pt>
                <c:pt idx="95">
                  <c:v>1.7924341443298968</c:v>
                </c:pt>
                <c:pt idx="96">
                  <c:v>1.8684827628865981</c:v>
                </c:pt>
                <c:pt idx="97">
                  <c:v>1.9784605773195878</c:v>
                </c:pt>
                <c:pt idx="98">
                  <c:v>1.9532663917525774</c:v>
                </c:pt>
                <c:pt idx="99">
                  <c:v>2.0194805443298969</c:v>
                </c:pt>
                <c:pt idx="100">
                  <c:v>2.0269113402061856</c:v>
                </c:pt>
                <c:pt idx="101">
                  <c:v>2.0877337731958767</c:v>
                </c:pt>
                <c:pt idx="102">
                  <c:v>2.1314823092783506</c:v>
                </c:pt>
                <c:pt idx="103">
                  <c:v>1.9976224329896906</c:v>
                </c:pt>
                <c:pt idx="104">
                  <c:v>2.0624282721649485</c:v>
                </c:pt>
                <c:pt idx="105">
                  <c:v>2.1864215752577318</c:v>
                </c:pt>
                <c:pt idx="106">
                  <c:v>2.2472808247422682</c:v>
                </c:pt>
                <c:pt idx="107">
                  <c:v>2.3642302268041235</c:v>
                </c:pt>
                <c:pt idx="108">
                  <c:v>2.3720070103092787</c:v>
                </c:pt>
                <c:pt idx="109">
                  <c:v>2.5262213608247426</c:v>
                </c:pt>
                <c:pt idx="110">
                  <c:v>2.5332432989690719</c:v>
                </c:pt>
                <c:pt idx="111">
                  <c:v>2.5579762886597934</c:v>
                </c:pt>
                <c:pt idx="112">
                  <c:v>2.7111797443298968</c:v>
                </c:pt>
                <c:pt idx="113">
                  <c:v>2.6259000412371134</c:v>
                </c:pt>
                <c:pt idx="114">
                  <c:v>2.7222748453608245</c:v>
                </c:pt>
                <c:pt idx="115">
                  <c:v>2.9433934020618557</c:v>
                </c:pt>
                <c:pt idx="116">
                  <c:v>2.7911615670103096</c:v>
                </c:pt>
                <c:pt idx="117">
                  <c:v>2.93155381443299</c:v>
                </c:pt>
                <c:pt idx="118">
                  <c:v>2.7540656000000006</c:v>
                </c:pt>
                <c:pt idx="119">
                  <c:v>2.9699159587628867</c:v>
                </c:pt>
                <c:pt idx="120">
                  <c:v>3.07388615257732</c:v>
                </c:pt>
                <c:pt idx="121">
                  <c:v>3.054703505154639</c:v>
                </c:pt>
                <c:pt idx="122">
                  <c:v>3.2405360000000001</c:v>
                </c:pt>
                <c:pt idx="123">
                  <c:v>3.5663115876288658</c:v>
                </c:pt>
                <c:pt idx="124">
                  <c:v>3.5895150185567006</c:v>
                </c:pt>
                <c:pt idx="125">
                  <c:v>3.681423711340206</c:v>
                </c:pt>
                <c:pt idx="126">
                  <c:v>3.7463298969072163</c:v>
                </c:pt>
                <c:pt idx="127">
                  <c:v>3.9110554639175259</c:v>
                </c:pt>
                <c:pt idx="128">
                  <c:v>3.2353086597938145</c:v>
                </c:pt>
                <c:pt idx="129">
                  <c:v>3.2329127917525775</c:v>
                </c:pt>
                <c:pt idx="130">
                  <c:v>2.9946596288659797</c:v>
                </c:pt>
                <c:pt idx="131">
                  <c:v>3.3736283793814432</c:v>
                </c:pt>
                <c:pt idx="132">
                  <c:v>3.249330144329897</c:v>
                </c:pt>
                <c:pt idx="133">
                  <c:v>3.4035818556701032</c:v>
                </c:pt>
                <c:pt idx="134">
                  <c:v>3.396525278350516</c:v>
                </c:pt>
                <c:pt idx="135">
                  <c:v>3.5448940206185573</c:v>
                </c:pt>
                <c:pt idx="136">
                  <c:v>3.7182691546391755</c:v>
                </c:pt>
                <c:pt idx="137">
                  <c:v>3.6481067298969063</c:v>
                </c:pt>
                <c:pt idx="138">
                  <c:v>3.8174715051546393</c:v>
                </c:pt>
                <c:pt idx="139">
                  <c:v>3.5946861855670105</c:v>
                </c:pt>
                <c:pt idx="140">
                  <c:v>3.4398301030927838</c:v>
                </c:pt>
                <c:pt idx="141">
                  <c:v>3.2978929484536081</c:v>
                </c:pt>
                <c:pt idx="142">
                  <c:v>3.3925868041237108</c:v>
                </c:pt>
                <c:pt idx="143">
                  <c:v>3.4314846680412372</c:v>
                </c:pt>
                <c:pt idx="144">
                  <c:v>3.7206125938144332</c:v>
                </c:pt>
                <c:pt idx="145">
                  <c:v>3.6972570391752577</c:v>
                </c:pt>
                <c:pt idx="146">
                  <c:v>3.8076211298969072</c:v>
                </c:pt>
                <c:pt idx="147">
                  <c:v>3.7839117525773198</c:v>
                </c:pt>
                <c:pt idx="148">
                  <c:v>3.8044666721649483</c:v>
                </c:pt>
                <c:pt idx="149">
                  <c:v>3.6868739134020618</c:v>
                </c:pt>
                <c:pt idx="150">
                  <c:v>3.7541830762886601</c:v>
                </c:pt>
                <c:pt idx="151">
                  <c:v>3.7611214103092787</c:v>
                </c:pt>
                <c:pt idx="152">
                  <c:v>3.7801983917525774</c:v>
                </c:pt>
                <c:pt idx="153">
                  <c:v>3.6201428453608244</c:v>
                </c:pt>
                <c:pt idx="154">
                  <c:v>3.5791899711340203</c:v>
                </c:pt>
                <c:pt idx="155">
                  <c:v>3.4000190350515465</c:v>
                </c:pt>
                <c:pt idx="156">
                  <c:v>3.5799259546391755</c:v>
                </c:pt>
                <c:pt idx="157">
                  <c:v>3.7365675711340205</c:v>
                </c:pt>
                <c:pt idx="158">
                  <c:v>3.4506999587628866</c:v>
                </c:pt>
                <c:pt idx="159">
                  <c:v>3.4623413773195875</c:v>
                </c:pt>
                <c:pt idx="160">
                  <c:v>3.6365081567010313</c:v>
                </c:pt>
                <c:pt idx="161">
                  <c:v>3.4685633319587632</c:v>
                </c:pt>
                <c:pt idx="162">
                  <c:v>3.5193919670103093</c:v>
                </c:pt>
                <c:pt idx="163">
                  <c:v>3.47172101443299</c:v>
                </c:pt>
                <c:pt idx="164">
                  <c:v>3.1487454350515462</c:v>
                </c:pt>
                <c:pt idx="165">
                  <c:v>2.8784131628865981</c:v>
                </c:pt>
                <c:pt idx="166">
                  <c:v>3.0110953979381447</c:v>
                </c:pt>
                <c:pt idx="167">
                  <c:v>3.2237446597938142</c:v>
                </c:pt>
                <c:pt idx="168">
                  <c:v>3.4696487505154643</c:v>
                </c:pt>
                <c:pt idx="169">
                  <c:v>3.4555640577319586</c:v>
                </c:pt>
                <c:pt idx="170">
                  <c:v>3.3999371876288662</c:v>
                </c:pt>
                <c:pt idx="171">
                  <c:v>3.5306568412371133</c:v>
                </c:pt>
                <c:pt idx="172">
                  <c:v>3.310962721649485</c:v>
                </c:pt>
                <c:pt idx="173">
                  <c:v>3.2037605443298971</c:v>
                </c:pt>
                <c:pt idx="174">
                  <c:v>2.895732024742268</c:v>
                </c:pt>
                <c:pt idx="175">
                  <c:v>2.6597737731958762</c:v>
                </c:pt>
                <c:pt idx="176">
                  <c:v>2.6328087835051548</c:v>
                </c:pt>
                <c:pt idx="177">
                  <c:v>2.4103902845360827</c:v>
                </c:pt>
                <c:pt idx="178">
                  <c:v>2.6042254020618558</c:v>
                </c:pt>
                <c:pt idx="179">
                  <c:v>2.7466360824742271</c:v>
                </c:pt>
                <c:pt idx="180">
                  <c:v>2.5344257319587631</c:v>
                </c:pt>
                <c:pt idx="181">
                  <c:v>2.4840124701030928</c:v>
                </c:pt>
                <c:pt idx="182">
                  <c:v>2.4042724948453609</c:v>
                </c:pt>
                <c:pt idx="183">
                  <c:v>2.3946056659793813</c:v>
                </c:pt>
                <c:pt idx="184">
                  <c:v>2.6274456989690727</c:v>
                </c:pt>
                <c:pt idx="185">
                  <c:v>2.7872778144329895</c:v>
                </c:pt>
                <c:pt idx="186">
                  <c:v>2.8518301855670103</c:v>
                </c:pt>
                <c:pt idx="187">
                  <c:v>2.9360511752577318</c:v>
                </c:pt>
                <c:pt idx="188">
                  <c:v>2.9134921237113396</c:v>
                </c:pt>
                <c:pt idx="189">
                  <c:v>2.7975944329896905</c:v>
                </c:pt>
                <c:pt idx="190">
                  <c:v>2.9284768082474222</c:v>
                </c:pt>
                <c:pt idx="191">
                  <c:v>2.9619559999999994</c:v>
                </c:pt>
                <c:pt idx="192">
                  <c:v>3.0848627216494844</c:v>
                </c:pt>
                <c:pt idx="193">
                  <c:v>3.0845222268041232</c:v>
                </c:pt>
                <c:pt idx="194">
                  <c:v>3.2495018886597937</c:v>
                </c:pt>
                <c:pt idx="195">
                  <c:v>3.0871278515463914</c:v>
                </c:pt>
                <c:pt idx="196">
                  <c:v>3.1961294515463918</c:v>
                </c:pt>
                <c:pt idx="197">
                  <c:v>3.1939266309278356</c:v>
                </c:pt>
                <c:pt idx="198">
                  <c:v>3.2388421938144325</c:v>
                </c:pt>
                <c:pt idx="199">
                  <c:v>3.2085076453608252</c:v>
                </c:pt>
                <c:pt idx="200">
                  <c:v>3.1648649072164949</c:v>
                </c:pt>
                <c:pt idx="201">
                  <c:v>3.2602745402061855</c:v>
                </c:pt>
                <c:pt idx="202">
                  <c:v>3.2106065319587631</c:v>
                </c:pt>
                <c:pt idx="203">
                  <c:v>3.2976140206185565</c:v>
                </c:pt>
                <c:pt idx="204">
                  <c:v>3.4115050886597937</c:v>
                </c:pt>
                <c:pt idx="205">
                  <c:v>3.3737286597938141</c:v>
                </c:pt>
                <c:pt idx="206">
                  <c:v>3.5248498721649479</c:v>
                </c:pt>
                <c:pt idx="207">
                  <c:v>3.5303986391752575</c:v>
                </c:pt>
                <c:pt idx="208">
                  <c:v>3.3810047999999999</c:v>
                </c:pt>
                <c:pt idx="209">
                  <c:v>3.5690591010309278</c:v>
                </c:pt>
                <c:pt idx="210">
                  <c:v>3.681865253608247</c:v>
                </c:pt>
                <c:pt idx="211">
                  <c:v>3.8775803381443299</c:v>
                </c:pt>
                <c:pt idx="212">
                  <c:v>3.8452141113402059</c:v>
                </c:pt>
                <c:pt idx="213">
                  <c:v>4.0640670185567007</c:v>
                </c:pt>
                <c:pt idx="214">
                  <c:v>4.0620073237113399</c:v>
                </c:pt>
                <c:pt idx="215">
                  <c:v>4.3305847422680408</c:v>
                </c:pt>
                <c:pt idx="216">
                  <c:v>4.3618664412371135</c:v>
                </c:pt>
                <c:pt idx="217">
                  <c:v>4.5569314639175253</c:v>
                </c:pt>
                <c:pt idx="218">
                  <c:v>4.4953958762886597</c:v>
                </c:pt>
                <c:pt idx="219">
                  <c:v>4.669268206185567</c:v>
                </c:pt>
                <c:pt idx="220">
                  <c:v>4.6675710268041239</c:v>
                </c:pt>
                <c:pt idx="221">
                  <c:v>4.4381595711340207</c:v>
                </c:pt>
                <c:pt idx="222">
                  <c:v>4.511797946391753</c:v>
                </c:pt>
                <c:pt idx="223">
                  <c:v>4.5512411546391753</c:v>
                </c:pt>
                <c:pt idx="224">
                  <c:v>4.7832548288659797</c:v>
                </c:pt>
                <c:pt idx="225">
                  <c:v>4.8728470515463922</c:v>
                </c:pt>
                <c:pt idx="226">
                  <c:v>5.0026027876288657</c:v>
                </c:pt>
                <c:pt idx="227">
                  <c:v>5.0963412371134025</c:v>
                </c:pt>
                <c:pt idx="228">
                  <c:v>5.3599501030927836</c:v>
                </c:pt>
                <c:pt idx="229">
                  <c:v>5.496307835051546</c:v>
                </c:pt>
                <c:pt idx="230">
                  <c:v>5.363138969072164</c:v>
                </c:pt>
                <c:pt idx="231">
                  <c:v>5.4420453608247428</c:v>
                </c:pt>
                <c:pt idx="232">
                  <c:v>5.7623178556701031</c:v>
                </c:pt>
                <c:pt idx="233">
                  <c:v>6.0534834639175266</c:v>
                </c:pt>
                <c:pt idx="234">
                  <c:v>6.1102596288659781</c:v>
                </c:pt>
                <c:pt idx="235">
                  <c:v>5.7867092783505161</c:v>
                </c:pt>
                <c:pt idx="236">
                  <c:v>5.6439426556701031</c:v>
                </c:pt>
                <c:pt idx="237">
                  <c:v>5.8978460536082462</c:v>
                </c:pt>
                <c:pt idx="238">
                  <c:v>6.1569724536082475</c:v>
                </c:pt>
                <c:pt idx="239">
                  <c:v>5.6778490721649488</c:v>
                </c:pt>
                <c:pt idx="240">
                  <c:v>5.6387177237113404</c:v>
                </c:pt>
                <c:pt idx="241">
                  <c:v>4.9341895422680411</c:v>
                </c:pt>
                <c:pt idx="242">
                  <c:v>4.8267224742268038</c:v>
                </c:pt>
                <c:pt idx="243">
                  <c:v>4.5827940618556706</c:v>
                </c:pt>
                <c:pt idx="244">
                  <c:v>5.0376396206185561</c:v>
                </c:pt>
                <c:pt idx="245">
                  <c:v>5.198460197938144</c:v>
                </c:pt>
                <c:pt idx="246">
                  <c:v>4.8000653195876284</c:v>
                </c:pt>
                <c:pt idx="247">
                  <c:v>4.7549174845360831</c:v>
                </c:pt>
                <c:pt idx="248">
                  <c:v>4.6950623670103102</c:v>
                </c:pt>
                <c:pt idx="249">
                  <c:v>4.0039899546391755</c:v>
                </c:pt>
                <c:pt idx="250">
                  <c:v>2.9848952577319592</c:v>
                </c:pt>
                <c:pt idx="251">
                  <c:v>2.7057414432989688</c:v>
                </c:pt>
                <c:pt idx="252">
                  <c:v>2.6632676701030928</c:v>
                </c:pt>
                <c:pt idx="253">
                  <c:v>2.417188329896907</c:v>
                </c:pt>
                <c:pt idx="254">
                  <c:v>2.366867142268041</c:v>
                </c:pt>
                <c:pt idx="255">
                  <c:v>2.5975470185567007</c:v>
                </c:pt>
                <c:pt idx="256">
                  <c:v>2.8968416907216499</c:v>
                </c:pt>
                <c:pt idx="257">
                  <c:v>3.0837115051546387</c:v>
                </c:pt>
                <c:pt idx="258">
                  <c:v>3.0998672164948453</c:v>
                </c:pt>
                <c:pt idx="259">
                  <c:v>3.3163399092783505</c:v>
                </c:pt>
                <c:pt idx="260">
                  <c:v>3.3746205030927836</c:v>
                </c:pt>
                <c:pt idx="261">
                  <c:v>3.40713030927835</c:v>
                </c:pt>
                <c:pt idx="262">
                  <c:v>3.3694031505154642</c:v>
                </c:pt>
                <c:pt idx="263">
                  <c:v>3.3626000494845356</c:v>
                </c:pt>
                <c:pt idx="264">
                  <c:v>3.6997026804123707</c:v>
                </c:pt>
                <c:pt idx="265">
                  <c:v>3.4354630927835053</c:v>
                </c:pt>
                <c:pt idx="266">
                  <c:v>3.4303709690721651</c:v>
                </c:pt>
                <c:pt idx="267">
                  <c:v>3.8371148041237118</c:v>
                </c:pt>
                <c:pt idx="268">
                  <c:v>3.8616417649484536</c:v>
                </c:pt>
                <c:pt idx="269">
                  <c:v>3.3993439422680409</c:v>
                </c:pt>
                <c:pt idx="270">
                  <c:v>3.1953076123711344</c:v>
                </c:pt>
                <c:pt idx="271">
                  <c:v>3.3797159505154637</c:v>
                </c:pt>
                <c:pt idx="272">
                  <c:v>3.1776405179381437</c:v>
                </c:pt>
                <c:pt idx="273">
                  <c:v>3.454523554639175</c:v>
                </c:pt>
                <c:pt idx="274">
                  <c:v>3.447103739381443</c:v>
                </c:pt>
                <c:pt idx="275">
                  <c:v>3.5091539719587623</c:v>
                </c:pt>
                <c:pt idx="276">
                  <c:v>3.6538788964948457</c:v>
                </c:pt>
                <c:pt idx="277">
                  <c:v>3.7538473896907214</c:v>
                </c:pt>
                <c:pt idx="278">
                  <c:v>3.8510466639175256</c:v>
                </c:pt>
                <c:pt idx="279">
                  <c:v>3.9154236164948459</c:v>
                </c:pt>
                <c:pt idx="280">
                  <c:v>3.9805077113402065</c:v>
                </c:pt>
                <c:pt idx="281">
                  <c:v>3.9130754639175258</c:v>
                </c:pt>
                <c:pt idx="282">
                  <c:v>3.8090173525773192</c:v>
                </c:pt>
                <c:pt idx="283">
                  <c:v>3.5705049484536087</c:v>
                </c:pt>
                <c:pt idx="284">
                  <c:v>3.3076544577319589</c:v>
                </c:pt>
                <c:pt idx="285">
                  <c:v>3.0102909690721646</c:v>
                </c:pt>
                <c:pt idx="286">
                  <c:v>3.3881520824742264</c:v>
                </c:pt>
                <c:pt idx="287">
                  <c:v>3.2592098762886597</c:v>
                </c:pt>
                <c:pt idx="288">
                  <c:v>3.225043298969072</c:v>
                </c:pt>
                <c:pt idx="289">
                  <c:v>3.3863951257731966</c:v>
                </c:pt>
                <c:pt idx="290">
                  <c:v>3.7914675958762882</c:v>
                </c:pt>
                <c:pt idx="291">
                  <c:v>3.8924723628865983</c:v>
                </c:pt>
                <c:pt idx="292">
                  <c:v>3.7087131051546396</c:v>
                </c:pt>
                <c:pt idx="293">
                  <c:v>3.3185574515463911</c:v>
                </c:pt>
                <c:pt idx="294">
                  <c:v>3.5467720577319586</c:v>
                </c:pt>
                <c:pt idx="295">
                  <c:v>3.5208703670103092</c:v>
                </c:pt>
                <c:pt idx="296">
                  <c:v>3.6120089731958762</c:v>
                </c:pt>
                <c:pt idx="297">
                  <c:v>3.7031106375257732</c:v>
                </c:pt>
                <c:pt idx="298">
                  <c:v>3.7704616164948455</c:v>
                </c:pt>
                <c:pt idx="299">
                  <c:v>3.9478787628865977</c:v>
                </c:pt>
                <c:pt idx="300">
                  <c:v>4.2395580618556696</c:v>
                </c:pt>
                <c:pt idx="301">
                  <c:v>4.7010565938144326</c:v>
                </c:pt>
                <c:pt idx="302">
                  <c:v>4.748226787628866</c:v>
                </c:pt>
                <c:pt idx="303">
                  <c:v>4.9180895909278348</c:v>
                </c:pt>
                <c:pt idx="304">
                  <c:v>5.2343696173195884</c:v>
                </c:pt>
                <c:pt idx="305">
                  <c:v>5.3898363298969079</c:v>
                </c:pt>
                <c:pt idx="306">
                  <c:v>5.1685293657731961</c:v>
                </c:pt>
                <c:pt idx="307">
                  <c:v>5.3416351315463917</c:v>
                </c:pt>
                <c:pt idx="308">
                  <c:v>5.2527629608247421</c:v>
                </c:pt>
                <c:pt idx="309">
                  <c:v>5.530153588453607</c:v>
                </c:pt>
                <c:pt idx="310">
                  <c:v>5.759885228041238</c:v>
                </c:pt>
                <c:pt idx="311">
                  <c:v>6.0852233154639173</c:v>
                </c:pt>
                <c:pt idx="312">
                  <c:v>6.3658583092783498</c:v>
                </c:pt>
                <c:pt idx="313">
                  <c:v>5.9315149195876282</c:v>
                </c:pt>
                <c:pt idx="314">
                  <c:v>6.197268412371133</c:v>
                </c:pt>
                <c:pt idx="315">
                  <c:v>6.3168086103092778</c:v>
                </c:pt>
                <c:pt idx="316">
                  <c:v>6.3178846020618558</c:v>
                </c:pt>
                <c:pt idx="317">
                  <c:v>6.4311971381443307</c:v>
                </c:pt>
                <c:pt idx="318">
                  <c:v>6.5234693608247429</c:v>
                </c:pt>
                <c:pt idx="319">
                  <c:v>6.5418104742268044</c:v>
                </c:pt>
                <c:pt idx="320">
                  <c:v>6.7696790103092797</c:v>
                </c:pt>
                <c:pt idx="321">
                  <c:v>6.9029469690721639</c:v>
                </c:pt>
                <c:pt idx="322">
                  <c:v>7.1237702103092797</c:v>
                </c:pt>
                <c:pt idx="323">
                  <c:v>7.6570686350515453</c:v>
                </c:pt>
                <c:pt idx="324">
                  <c:v>7.5853316701030931</c:v>
                </c:pt>
                <c:pt idx="325">
                  <c:v>7.3188310268041246</c:v>
                </c:pt>
                <c:pt idx="326">
                  <c:v>7.8731151835051545</c:v>
                </c:pt>
                <c:pt idx="327">
                  <c:v>7.7877509855670102</c:v>
                </c:pt>
                <c:pt idx="328">
                  <c:v>7.9739840412371139</c:v>
                </c:pt>
                <c:pt idx="329">
                  <c:v>8.2820522226804112</c:v>
                </c:pt>
                <c:pt idx="330">
                  <c:v>7.979464188865979</c:v>
                </c:pt>
                <c:pt idx="331">
                  <c:v>8.1534054432989702</c:v>
                </c:pt>
                <c:pt idx="332">
                  <c:v>7.4323000000000006</c:v>
                </c:pt>
                <c:pt idx="333">
                  <c:v>7.0852497550515459</c:v>
                </c:pt>
                <c:pt idx="334">
                  <c:v>7.6928275397938162</c:v>
                </c:pt>
                <c:pt idx="335">
                  <c:v>7.7905576519587614</c:v>
                </c:pt>
                <c:pt idx="336">
                  <c:v>7.4693874078350522</c:v>
                </c:pt>
                <c:pt idx="337">
                  <c:v>7.071985773195876</c:v>
                </c:pt>
                <c:pt idx="338">
                  <c:v>6.522371843298969</c:v>
                </c:pt>
                <c:pt idx="339">
                  <c:v>7.0209500734020622</c:v>
                </c:pt>
                <c:pt idx="340">
                  <c:v>6.7444752395876284</c:v>
                </c:pt>
                <c:pt idx="341">
                  <c:v>7.0292372536082466</c:v>
                </c:pt>
                <c:pt idx="342">
                  <c:v>6.5208703002061847</c:v>
                </c:pt>
                <c:pt idx="343">
                  <c:v>6.7213652189690736</c:v>
                </c:pt>
                <c:pt idx="344">
                  <c:v>6.8339500865979383</c:v>
                </c:pt>
                <c:pt idx="345">
                  <c:v>6.7488972082474223</c:v>
                </c:pt>
                <c:pt idx="346">
                  <c:v>6.8613419282474233</c:v>
                </c:pt>
                <c:pt idx="347">
                  <c:v>7.5453350053608252</c:v>
                </c:pt>
                <c:pt idx="348">
                  <c:v>7.8796402061855675</c:v>
                </c:pt>
                <c:pt idx="349">
                  <c:v>7.8056830119587639</c:v>
                </c:pt>
                <c:pt idx="350">
                  <c:v>8.0404767208247421</c:v>
                </c:pt>
                <c:pt idx="351">
                  <c:v>8.0339725632989687</c:v>
                </c:pt>
                <c:pt idx="352">
                  <c:v>8.1745323364948437</c:v>
                </c:pt>
                <c:pt idx="353">
                  <c:v>8.3148670004123719</c:v>
                </c:pt>
                <c:pt idx="354">
                  <c:v>8.4783711934020598</c:v>
                </c:pt>
                <c:pt idx="355">
                  <c:v>8.5467216296907207</c:v>
                </c:pt>
                <c:pt idx="356">
                  <c:v>8.5599717129896913</c:v>
                </c:pt>
                <c:pt idx="357">
                  <c:v>8.9316969534020618</c:v>
                </c:pt>
                <c:pt idx="358">
                  <c:v>9.2112220651546384</c:v>
                </c:pt>
                <c:pt idx="359">
                  <c:v>9.3135269484536085</c:v>
                </c:pt>
                <c:pt idx="360">
                  <c:v>9.466855154639175</c:v>
                </c:pt>
                <c:pt idx="361">
                  <c:v>9.6944408346391757</c:v>
                </c:pt>
                <c:pt idx="362">
                  <c:v>9.0745181492783509</c:v>
                </c:pt>
                <c:pt idx="363">
                  <c:v>8.8535091183505141</c:v>
                </c:pt>
                <c:pt idx="364">
                  <c:v>9.1956344082474235</c:v>
                </c:pt>
                <c:pt idx="365">
                  <c:v>9.17368609484536</c:v>
                </c:pt>
                <c:pt idx="366">
                  <c:v>9.2886879785567018</c:v>
                </c:pt>
                <c:pt idx="367">
                  <c:v>9.6708912569072183</c:v>
                </c:pt>
                <c:pt idx="368">
                  <c:v>9.6850589492783516</c:v>
                </c:pt>
                <c:pt idx="369">
                  <c:v>9.9536498210309272</c:v>
                </c:pt>
                <c:pt idx="370">
                  <c:v>9.1539531323711341</c:v>
                </c:pt>
                <c:pt idx="371">
                  <c:v>9.3398964494845362</c:v>
                </c:pt>
                <c:pt idx="372">
                  <c:v>8.3940943323711323</c:v>
                </c:pt>
                <c:pt idx="373">
                  <c:v>8.9881858317525776</c:v>
                </c:pt>
                <c:pt idx="374">
                  <c:v>9.4483309525773187</c:v>
                </c:pt>
                <c:pt idx="375">
                  <c:v>9.5276951158762913</c:v>
                </c:pt>
                <c:pt idx="376">
                  <c:v>9.9073395760824763</c:v>
                </c:pt>
                <c:pt idx="377">
                  <c:v>9.0702005047422674</c:v>
                </c:pt>
                <c:pt idx="378">
                  <c:v>9.6180731381443305</c:v>
                </c:pt>
                <c:pt idx="379">
                  <c:v>9.7361929336082458</c:v>
                </c:pt>
                <c:pt idx="380">
                  <c:v>9.2869996948453597</c:v>
                </c:pt>
                <c:pt idx="381">
                  <c:v>9.6522346515463884</c:v>
                </c:pt>
                <c:pt idx="382">
                  <c:v>9.9146227694845361</c:v>
                </c:pt>
                <c:pt idx="383">
                  <c:v>10.294590663917525</c:v>
                </c:pt>
                <c:pt idx="384">
                  <c:v>10.578563104329895</c:v>
                </c:pt>
                <c:pt idx="385">
                  <c:v>10.440658447422681</c:v>
                </c:pt>
                <c:pt idx="386">
                  <c:v>9.5620263043298976</c:v>
                </c:pt>
                <c:pt idx="387">
                  <c:v>8.2471776890721635</c:v>
                </c:pt>
                <c:pt idx="388">
                  <c:v>9.1039957113402057</c:v>
                </c:pt>
                <c:pt idx="389">
                  <c:v>9.5653417731958772</c:v>
                </c:pt>
                <c:pt idx="390">
                  <c:v>9.8865614672164952</c:v>
                </c:pt>
                <c:pt idx="391">
                  <c:v>10.207974721649483</c:v>
                </c:pt>
                <c:pt idx="392">
                  <c:v>10.842334950927835</c:v>
                </c:pt>
                <c:pt idx="393">
                  <c:v>10.452157199999998</c:v>
                </c:pt>
                <c:pt idx="394">
                  <c:v>10.126465662680411</c:v>
                </c:pt>
                <c:pt idx="395">
                  <c:v>11.3432741814433</c:v>
                </c:pt>
                <c:pt idx="396">
                  <c:v>11.753422029278353</c:v>
                </c:pt>
                <c:pt idx="397">
                  <c:v>11.868525879587629</c:v>
                </c:pt>
                <c:pt idx="398">
                  <c:v>12.361148037938145</c:v>
                </c:pt>
                <c:pt idx="399">
                  <c:v>13.190185395463917</c:v>
                </c:pt>
                <c:pt idx="400">
                  <c:v>13.59352532041237</c:v>
                </c:pt>
                <c:pt idx="401">
                  <c:v>13.848905377319586</c:v>
                </c:pt>
                <c:pt idx="402">
                  <c:v>14.230036771134019</c:v>
                </c:pt>
                <c:pt idx="403">
                  <c:v>14.15378464329897</c:v>
                </c:pt>
                <c:pt idx="404">
                  <c:v>14.551136231752578</c:v>
                </c:pt>
                <c:pt idx="405">
                  <c:v>14.119669320824741</c:v>
                </c:pt>
                <c:pt idx="406">
                  <c:v>15.201758751340208</c:v>
                </c:pt>
                <c:pt idx="407">
                  <c:v>14.737591030103092</c:v>
                </c:pt>
                <c:pt idx="408">
                  <c:v>15.590215957113402</c:v>
                </c:pt>
                <c:pt idx="409">
                  <c:v>14.830460335670104</c:v>
                </c:pt>
                <c:pt idx="410">
                  <c:v>14.437106982268041</c:v>
                </c:pt>
                <c:pt idx="411">
                  <c:v>15.616152554226804</c:v>
                </c:pt>
                <c:pt idx="412">
                  <c:v>15.326053755051548</c:v>
                </c:pt>
                <c:pt idx="413">
                  <c:v>15.229235226804123</c:v>
                </c:pt>
                <c:pt idx="414">
                  <c:v>14.71531777319588</c:v>
                </c:pt>
                <c:pt idx="415">
                  <c:v>15.471409814432993</c:v>
                </c:pt>
                <c:pt idx="416">
                  <c:v>15.548257442474229</c:v>
                </c:pt>
                <c:pt idx="417">
                  <c:v>14.636079015257732</c:v>
                </c:pt>
                <c:pt idx="418">
                  <c:v>15.947999122474226</c:v>
                </c:pt>
                <c:pt idx="419">
                  <c:v>15.966725843298969</c:v>
                </c:pt>
                <c:pt idx="420">
                  <c:v>14.588480379381442</c:v>
                </c:pt>
                <c:pt idx="421">
                  <c:v>15.496273068865976</c:v>
                </c:pt>
                <c:pt idx="422">
                  <c:v>15.766045809896909</c:v>
                </c:pt>
                <c:pt idx="423">
                  <c:v>15.851051282474225</c:v>
                </c:pt>
                <c:pt idx="424">
                  <c:v>16.508260547628865</c:v>
                </c:pt>
                <c:pt idx="425">
                  <c:v>16.713024824742266</c:v>
                </c:pt>
                <c:pt idx="426">
                  <c:v>18.318787915051544</c:v>
                </c:pt>
                <c:pt idx="427">
                  <c:v>18.732797310927836</c:v>
                </c:pt>
                <c:pt idx="428">
                  <c:v>18.633713264329895</c:v>
                </c:pt>
                <c:pt idx="429">
                  <c:v>18.347540087422683</c:v>
                </c:pt>
                <c:pt idx="430">
                  <c:v>18.036084074226803</c:v>
                </c:pt>
                <c:pt idx="431">
                  <c:v>19.288356178969071</c:v>
                </c:pt>
                <c:pt idx="432">
                  <c:v>19.237508082474225</c:v>
                </c:pt>
                <c:pt idx="433">
                  <c:v>20.167348864329899</c:v>
                </c:pt>
                <c:pt idx="434">
                  <c:v>21.486074882474227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5B-4F58-9142-558E04A8A916}"/>
            </c:ext>
          </c:extLst>
        </c:ser>
        <c:ser>
          <c:idx val="1"/>
          <c:order val="3"/>
          <c:tx>
            <c:strRef>
              <c:f>'1987～'!$J$2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'1987～'!$A$3:$A$437</c:f>
              <c:numCache>
                <c:formatCode>m/d/yyyy</c:formatCode>
                <c:ptCount val="435"/>
                <c:pt idx="0">
                  <c:v>32142</c:v>
                </c:pt>
                <c:pt idx="1">
                  <c:v>32173</c:v>
                </c:pt>
                <c:pt idx="2">
                  <c:v>32202</c:v>
                </c:pt>
                <c:pt idx="3">
                  <c:v>32233</c:v>
                </c:pt>
                <c:pt idx="4">
                  <c:v>32263</c:v>
                </c:pt>
                <c:pt idx="5">
                  <c:v>32294</c:v>
                </c:pt>
                <c:pt idx="6">
                  <c:v>32324</c:v>
                </c:pt>
                <c:pt idx="7">
                  <c:v>32355</c:v>
                </c:pt>
                <c:pt idx="8">
                  <c:v>32386</c:v>
                </c:pt>
                <c:pt idx="9">
                  <c:v>32416</c:v>
                </c:pt>
                <c:pt idx="10">
                  <c:v>32447</c:v>
                </c:pt>
                <c:pt idx="11">
                  <c:v>32477</c:v>
                </c:pt>
                <c:pt idx="12">
                  <c:v>32508</c:v>
                </c:pt>
                <c:pt idx="13">
                  <c:v>32539</c:v>
                </c:pt>
                <c:pt idx="14">
                  <c:v>32567</c:v>
                </c:pt>
                <c:pt idx="15">
                  <c:v>32598</c:v>
                </c:pt>
                <c:pt idx="16">
                  <c:v>32628</c:v>
                </c:pt>
                <c:pt idx="17">
                  <c:v>32659</c:v>
                </c:pt>
                <c:pt idx="18">
                  <c:v>32689</c:v>
                </c:pt>
                <c:pt idx="19">
                  <c:v>32720</c:v>
                </c:pt>
                <c:pt idx="20">
                  <c:v>32751</c:v>
                </c:pt>
                <c:pt idx="21">
                  <c:v>32781</c:v>
                </c:pt>
                <c:pt idx="22">
                  <c:v>32812</c:v>
                </c:pt>
                <c:pt idx="23">
                  <c:v>32842</c:v>
                </c:pt>
                <c:pt idx="24">
                  <c:v>32873</c:v>
                </c:pt>
                <c:pt idx="25">
                  <c:v>32904</c:v>
                </c:pt>
                <c:pt idx="26">
                  <c:v>32932</c:v>
                </c:pt>
                <c:pt idx="27">
                  <c:v>32963</c:v>
                </c:pt>
                <c:pt idx="28">
                  <c:v>32993</c:v>
                </c:pt>
                <c:pt idx="29">
                  <c:v>33024</c:v>
                </c:pt>
                <c:pt idx="30">
                  <c:v>33054</c:v>
                </c:pt>
                <c:pt idx="31">
                  <c:v>33085</c:v>
                </c:pt>
                <c:pt idx="32">
                  <c:v>33116</c:v>
                </c:pt>
                <c:pt idx="33">
                  <c:v>33146</c:v>
                </c:pt>
                <c:pt idx="34">
                  <c:v>33177</c:v>
                </c:pt>
                <c:pt idx="35">
                  <c:v>33207</c:v>
                </c:pt>
                <c:pt idx="36">
                  <c:v>33238</c:v>
                </c:pt>
                <c:pt idx="37">
                  <c:v>33269</c:v>
                </c:pt>
                <c:pt idx="38">
                  <c:v>33297</c:v>
                </c:pt>
                <c:pt idx="39">
                  <c:v>33328</c:v>
                </c:pt>
                <c:pt idx="40">
                  <c:v>33358</c:v>
                </c:pt>
                <c:pt idx="41">
                  <c:v>33389</c:v>
                </c:pt>
                <c:pt idx="42">
                  <c:v>33419</c:v>
                </c:pt>
                <c:pt idx="43">
                  <c:v>33450</c:v>
                </c:pt>
                <c:pt idx="44">
                  <c:v>33481</c:v>
                </c:pt>
                <c:pt idx="45">
                  <c:v>33511</c:v>
                </c:pt>
                <c:pt idx="46">
                  <c:v>33542</c:v>
                </c:pt>
                <c:pt idx="47">
                  <c:v>33572</c:v>
                </c:pt>
                <c:pt idx="48">
                  <c:v>33603</c:v>
                </c:pt>
                <c:pt idx="49">
                  <c:v>33634</c:v>
                </c:pt>
                <c:pt idx="50">
                  <c:v>33663</c:v>
                </c:pt>
                <c:pt idx="51">
                  <c:v>33694</c:v>
                </c:pt>
                <c:pt idx="52">
                  <c:v>33724</c:v>
                </c:pt>
                <c:pt idx="53">
                  <c:v>33755</c:v>
                </c:pt>
                <c:pt idx="54">
                  <c:v>33785</c:v>
                </c:pt>
                <c:pt idx="55">
                  <c:v>33816</c:v>
                </c:pt>
                <c:pt idx="56">
                  <c:v>33847</c:v>
                </c:pt>
                <c:pt idx="57">
                  <c:v>33877</c:v>
                </c:pt>
                <c:pt idx="58">
                  <c:v>33908</c:v>
                </c:pt>
                <c:pt idx="59">
                  <c:v>33938</c:v>
                </c:pt>
                <c:pt idx="60">
                  <c:v>33969</c:v>
                </c:pt>
                <c:pt idx="61">
                  <c:v>34000</c:v>
                </c:pt>
                <c:pt idx="62">
                  <c:v>34028</c:v>
                </c:pt>
                <c:pt idx="63">
                  <c:v>34059</c:v>
                </c:pt>
                <c:pt idx="64">
                  <c:v>34089</c:v>
                </c:pt>
                <c:pt idx="65">
                  <c:v>34120</c:v>
                </c:pt>
                <c:pt idx="66">
                  <c:v>34150</c:v>
                </c:pt>
                <c:pt idx="67">
                  <c:v>34181</c:v>
                </c:pt>
                <c:pt idx="68">
                  <c:v>34212</c:v>
                </c:pt>
                <c:pt idx="69">
                  <c:v>34242</c:v>
                </c:pt>
                <c:pt idx="70">
                  <c:v>34273</c:v>
                </c:pt>
                <c:pt idx="71">
                  <c:v>34303</c:v>
                </c:pt>
                <c:pt idx="72">
                  <c:v>34334</c:v>
                </c:pt>
                <c:pt idx="73">
                  <c:v>34365</c:v>
                </c:pt>
                <c:pt idx="74">
                  <c:v>34393</c:v>
                </c:pt>
                <c:pt idx="75">
                  <c:v>34424</c:v>
                </c:pt>
                <c:pt idx="76">
                  <c:v>34454</c:v>
                </c:pt>
                <c:pt idx="77">
                  <c:v>34485</c:v>
                </c:pt>
                <c:pt idx="78">
                  <c:v>34515</c:v>
                </c:pt>
                <c:pt idx="79">
                  <c:v>34546</c:v>
                </c:pt>
                <c:pt idx="80">
                  <c:v>34577</c:v>
                </c:pt>
                <c:pt idx="81">
                  <c:v>34607</c:v>
                </c:pt>
                <c:pt idx="82">
                  <c:v>34638</c:v>
                </c:pt>
                <c:pt idx="83">
                  <c:v>34668</c:v>
                </c:pt>
                <c:pt idx="84">
                  <c:v>34699</c:v>
                </c:pt>
                <c:pt idx="85">
                  <c:v>34730</c:v>
                </c:pt>
                <c:pt idx="86">
                  <c:v>34758</c:v>
                </c:pt>
                <c:pt idx="87">
                  <c:v>34789</c:v>
                </c:pt>
                <c:pt idx="88">
                  <c:v>34819</c:v>
                </c:pt>
                <c:pt idx="89">
                  <c:v>34850</c:v>
                </c:pt>
                <c:pt idx="90">
                  <c:v>34880</c:v>
                </c:pt>
                <c:pt idx="91">
                  <c:v>34911</c:v>
                </c:pt>
                <c:pt idx="92">
                  <c:v>34942</c:v>
                </c:pt>
                <c:pt idx="93">
                  <c:v>34972</c:v>
                </c:pt>
                <c:pt idx="94">
                  <c:v>35003</c:v>
                </c:pt>
                <c:pt idx="95">
                  <c:v>35033</c:v>
                </c:pt>
                <c:pt idx="96">
                  <c:v>35064</c:v>
                </c:pt>
                <c:pt idx="97">
                  <c:v>35095</c:v>
                </c:pt>
                <c:pt idx="98">
                  <c:v>35124</c:v>
                </c:pt>
                <c:pt idx="99">
                  <c:v>35155</c:v>
                </c:pt>
                <c:pt idx="100">
                  <c:v>35185</c:v>
                </c:pt>
                <c:pt idx="101">
                  <c:v>35216</c:v>
                </c:pt>
                <c:pt idx="102">
                  <c:v>35246</c:v>
                </c:pt>
                <c:pt idx="103">
                  <c:v>35277</c:v>
                </c:pt>
                <c:pt idx="104">
                  <c:v>35308</c:v>
                </c:pt>
                <c:pt idx="105">
                  <c:v>35338</c:v>
                </c:pt>
                <c:pt idx="106">
                  <c:v>35369</c:v>
                </c:pt>
                <c:pt idx="107">
                  <c:v>35399</c:v>
                </c:pt>
                <c:pt idx="108">
                  <c:v>35430</c:v>
                </c:pt>
                <c:pt idx="109">
                  <c:v>35461</c:v>
                </c:pt>
                <c:pt idx="110">
                  <c:v>35489</c:v>
                </c:pt>
                <c:pt idx="111">
                  <c:v>35520</c:v>
                </c:pt>
                <c:pt idx="112">
                  <c:v>35550</c:v>
                </c:pt>
                <c:pt idx="113">
                  <c:v>35581</c:v>
                </c:pt>
                <c:pt idx="114">
                  <c:v>35611</c:v>
                </c:pt>
                <c:pt idx="115">
                  <c:v>35642</c:v>
                </c:pt>
                <c:pt idx="116">
                  <c:v>35673</c:v>
                </c:pt>
                <c:pt idx="117">
                  <c:v>35703</c:v>
                </c:pt>
                <c:pt idx="118">
                  <c:v>35734</c:v>
                </c:pt>
                <c:pt idx="119">
                  <c:v>35764</c:v>
                </c:pt>
                <c:pt idx="120">
                  <c:v>35795</c:v>
                </c:pt>
                <c:pt idx="121">
                  <c:v>35826</c:v>
                </c:pt>
                <c:pt idx="122">
                  <c:v>35854</c:v>
                </c:pt>
                <c:pt idx="123">
                  <c:v>35885</c:v>
                </c:pt>
                <c:pt idx="124">
                  <c:v>35915</c:v>
                </c:pt>
                <c:pt idx="125">
                  <c:v>35946</c:v>
                </c:pt>
                <c:pt idx="126">
                  <c:v>35976</c:v>
                </c:pt>
                <c:pt idx="127">
                  <c:v>36007</c:v>
                </c:pt>
                <c:pt idx="128">
                  <c:v>36038</c:v>
                </c:pt>
                <c:pt idx="129">
                  <c:v>36068</c:v>
                </c:pt>
                <c:pt idx="130">
                  <c:v>36099</c:v>
                </c:pt>
                <c:pt idx="131">
                  <c:v>36129</c:v>
                </c:pt>
                <c:pt idx="132">
                  <c:v>36160</c:v>
                </c:pt>
                <c:pt idx="133">
                  <c:v>36191</c:v>
                </c:pt>
                <c:pt idx="134">
                  <c:v>36219</c:v>
                </c:pt>
                <c:pt idx="135">
                  <c:v>36250</c:v>
                </c:pt>
                <c:pt idx="136">
                  <c:v>36280</c:v>
                </c:pt>
                <c:pt idx="137">
                  <c:v>36311</c:v>
                </c:pt>
                <c:pt idx="138">
                  <c:v>36341</c:v>
                </c:pt>
                <c:pt idx="139">
                  <c:v>36372</c:v>
                </c:pt>
                <c:pt idx="140">
                  <c:v>36403</c:v>
                </c:pt>
                <c:pt idx="141">
                  <c:v>36433</c:v>
                </c:pt>
                <c:pt idx="142">
                  <c:v>36464</c:v>
                </c:pt>
                <c:pt idx="143">
                  <c:v>36494</c:v>
                </c:pt>
                <c:pt idx="144">
                  <c:v>36525</c:v>
                </c:pt>
                <c:pt idx="145">
                  <c:v>36556</c:v>
                </c:pt>
                <c:pt idx="146">
                  <c:v>36585</c:v>
                </c:pt>
                <c:pt idx="147">
                  <c:v>36616</c:v>
                </c:pt>
                <c:pt idx="148">
                  <c:v>36646</c:v>
                </c:pt>
                <c:pt idx="149">
                  <c:v>36677</c:v>
                </c:pt>
                <c:pt idx="150">
                  <c:v>36707</c:v>
                </c:pt>
                <c:pt idx="151">
                  <c:v>36738</c:v>
                </c:pt>
                <c:pt idx="152">
                  <c:v>36769</c:v>
                </c:pt>
                <c:pt idx="153">
                  <c:v>36799</c:v>
                </c:pt>
                <c:pt idx="154">
                  <c:v>36830</c:v>
                </c:pt>
                <c:pt idx="155">
                  <c:v>36860</c:v>
                </c:pt>
                <c:pt idx="156">
                  <c:v>36891</c:v>
                </c:pt>
                <c:pt idx="157">
                  <c:v>36922</c:v>
                </c:pt>
                <c:pt idx="158">
                  <c:v>36950</c:v>
                </c:pt>
                <c:pt idx="159">
                  <c:v>36981</c:v>
                </c:pt>
                <c:pt idx="160">
                  <c:v>37011</c:v>
                </c:pt>
                <c:pt idx="161">
                  <c:v>37042</c:v>
                </c:pt>
                <c:pt idx="162">
                  <c:v>37072</c:v>
                </c:pt>
                <c:pt idx="163">
                  <c:v>37103</c:v>
                </c:pt>
                <c:pt idx="164">
                  <c:v>37134</c:v>
                </c:pt>
                <c:pt idx="165">
                  <c:v>37164</c:v>
                </c:pt>
                <c:pt idx="166">
                  <c:v>37195</c:v>
                </c:pt>
                <c:pt idx="167">
                  <c:v>37225</c:v>
                </c:pt>
                <c:pt idx="168">
                  <c:v>37256</c:v>
                </c:pt>
                <c:pt idx="169">
                  <c:v>37287</c:v>
                </c:pt>
                <c:pt idx="170">
                  <c:v>37315</c:v>
                </c:pt>
                <c:pt idx="171">
                  <c:v>37346</c:v>
                </c:pt>
                <c:pt idx="172">
                  <c:v>37376</c:v>
                </c:pt>
                <c:pt idx="173">
                  <c:v>37407</c:v>
                </c:pt>
                <c:pt idx="174">
                  <c:v>37437</c:v>
                </c:pt>
                <c:pt idx="175">
                  <c:v>37468</c:v>
                </c:pt>
                <c:pt idx="176">
                  <c:v>37499</c:v>
                </c:pt>
                <c:pt idx="177">
                  <c:v>37529</c:v>
                </c:pt>
                <c:pt idx="178">
                  <c:v>37560</c:v>
                </c:pt>
                <c:pt idx="179">
                  <c:v>37590</c:v>
                </c:pt>
                <c:pt idx="180">
                  <c:v>37621</c:v>
                </c:pt>
                <c:pt idx="181">
                  <c:v>37652</c:v>
                </c:pt>
                <c:pt idx="182">
                  <c:v>37680</c:v>
                </c:pt>
                <c:pt idx="183">
                  <c:v>37711</c:v>
                </c:pt>
                <c:pt idx="184">
                  <c:v>37741</c:v>
                </c:pt>
                <c:pt idx="185">
                  <c:v>37772</c:v>
                </c:pt>
                <c:pt idx="186">
                  <c:v>37802</c:v>
                </c:pt>
                <c:pt idx="187">
                  <c:v>37833</c:v>
                </c:pt>
                <c:pt idx="188">
                  <c:v>37864</c:v>
                </c:pt>
                <c:pt idx="189">
                  <c:v>37894</c:v>
                </c:pt>
                <c:pt idx="190">
                  <c:v>37925</c:v>
                </c:pt>
                <c:pt idx="191">
                  <c:v>37955</c:v>
                </c:pt>
                <c:pt idx="192">
                  <c:v>37986</c:v>
                </c:pt>
                <c:pt idx="193">
                  <c:v>38017</c:v>
                </c:pt>
                <c:pt idx="194">
                  <c:v>38046</c:v>
                </c:pt>
                <c:pt idx="195">
                  <c:v>38077</c:v>
                </c:pt>
                <c:pt idx="196">
                  <c:v>38107</c:v>
                </c:pt>
                <c:pt idx="197">
                  <c:v>38138</c:v>
                </c:pt>
                <c:pt idx="198">
                  <c:v>38168</c:v>
                </c:pt>
                <c:pt idx="199">
                  <c:v>38199</c:v>
                </c:pt>
                <c:pt idx="200">
                  <c:v>38230</c:v>
                </c:pt>
                <c:pt idx="201">
                  <c:v>38260</c:v>
                </c:pt>
                <c:pt idx="202">
                  <c:v>38291</c:v>
                </c:pt>
                <c:pt idx="203">
                  <c:v>38321</c:v>
                </c:pt>
                <c:pt idx="204">
                  <c:v>38352</c:v>
                </c:pt>
                <c:pt idx="205">
                  <c:v>38383</c:v>
                </c:pt>
                <c:pt idx="206">
                  <c:v>38411</c:v>
                </c:pt>
                <c:pt idx="207">
                  <c:v>38442</c:v>
                </c:pt>
                <c:pt idx="208">
                  <c:v>38472</c:v>
                </c:pt>
                <c:pt idx="209">
                  <c:v>38503</c:v>
                </c:pt>
                <c:pt idx="210">
                  <c:v>38533</c:v>
                </c:pt>
                <c:pt idx="211">
                  <c:v>38564</c:v>
                </c:pt>
                <c:pt idx="212">
                  <c:v>38595</c:v>
                </c:pt>
                <c:pt idx="213">
                  <c:v>38625</c:v>
                </c:pt>
                <c:pt idx="214">
                  <c:v>38656</c:v>
                </c:pt>
                <c:pt idx="215">
                  <c:v>38686</c:v>
                </c:pt>
                <c:pt idx="216">
                  <c:v>38717</c:v>
                </c:pt>
                <c:pt idx="217">
                  <c:v>38748</c:v>
                </c:pt>
                <c:pt idx="218">
                  <c:v>38776</c:v>
                </c:pt>
                <c:pt idx="219">
                  <c:v>38807</c:v>
                </c:pt>
                <c:pt idx="220">
                  <c:v>38837</c:v>
                </c:pt>
                <c:pt idx="221">
                  <c:v>38868</c:v>
                </c:pt>
                <c:pt idx="222">
                  <c:v>38898</c:v>
                </c:pt>
                <c:pt idx="223">
                  <c:v>38929</c:v>
                </c:pt>
                <c:pt idx="224">
                  <c:v>38960</c:v>
                </c:pt>
                <c:pt idx="225">
                  <c:v>38990</c:v>
                </c:pt>
                <c:pt idx="226">
                  <c:v>39021</c:v>
                </c:pt>
                <c:pt idx="227">
                  <c:v>39051</c:v>
                </c:pt>
                <c:pt idx="228">
                  <c:v>39082</c:v>
                </c:pt>
                <c:pt idx="229">
                  <c:v>39113</c:v>
                </c:pt>
                <c:pt idx="230">
                  <c:v>39141</c:v>
                </c:pt>
                <c:pt idx="231">
                  <c:v>39172</c:v>
                </c:pt>
                <c:pt idx="232">
                  <c:v>39202</c:v>
                </c:pt>
                <c:pt idx="233">
                  <c:v>39233</c:v>
                </c:pt>
                <c:pt idx="234">
                  <c:v>39263</c:v>
                </c:pt>
                <c:pt idx="235">
                  <c:v>39294</c:v>
                </c:pt>
                <c:pt idx="236">
                  <c:v>39325</c:v>
                </c:pt>
                <c:pt idx="237">
                  <c:v>39355</c:v>
                </c:pt>
                <c:pt idx="238">
                  <c:v>39386</c:v>
                </c:pt>
                <c:pt idx="239">
                  <c:v>39416</c:v>
                </c:pt>
                <c:pt idx="240">
                  <c:v>39447</c:v>
                </c:pt>
                <c:pt idx="241">
                  <c:v>39478</c:v>
                </c:pt>
                <c:pt idx="242">
                  <c:v>39507</c:v>
                </c:pt>
                <c:pt idx="243">
                  <c:v>39538</c:v>
                </c:pt>
                <c:pt idx="244">
                  <c:v>39568</c:v>
                </c:pt>
                <c:pt idx="245">
                  <c:v>39599</c:v>
                </c:pt>
                <c:pt idx="246">
                  <c:v>39629</c:v>
                </c:pt>
                <c:pt idx="247">
                  <c:v>39660</c:v>
                </c:pt>
                <c:pt idx="248">
                  <c:v>39691</c:v>
                </c:pt>
                <c:pt idx="249">
                  <c:v>39721</c:v>
                </c:pt>
                <c:pt idx="250">
                  <c:v>39752</c:v>
                </c:pt>
                <c:pt idx="251">
                  <c:v>39782</c:v>
                </c:pt>
                <c:pt idx="252">
                  <c:v>39813</c:v>
                </c:pt>
                <c:pt idx="253">
                  <c:v>39844</c:v>
                </c:pt>
                <c:pt idx="254">
                  <c:v>39872</c:v>
                </c:pt>
                <c:pt idx="255">
                  <c:v>39903</c:v>
                </c:pt>
                <c:pt idx="256">
                  <c:v>39933</c:v>
                </c:pt>
                <c:pt idx="257">
                  <c:v>39964</c:v>
                </c:pt>
                <c:pt idx="258">
                  <c:v>39994</c:v>
                </c:pt>
                <c:pt idx="259">
                  <c:v>40025</c:v>
                </c:pt>
                <c:pt idx="260">
                  <c:v>40056</c:v>
                </c:pt>
                <c:pt idx="261">
                  <c:v>40086</c:v>
                </c:pt>
                <c:pt idx="262">
                  <c:v>40117</c:v>
                </c:pt>
                <c:pt idx="263">
                  <c:v>40147</c:v>
                </c:pt>
                <c:pt idx="264">
                  <c:v>40178</c:v>
                </c:pt>
                <c:pt idx="265">
                  <c:v>40209</c:v>
                </c:pt>
                <c:pt idx="266">
                  <c:v>40237</c:v>
                </c:pt>
                <c:pt idx="267">
                  <c:v>40268</c:v>
                </c:pt>
                <c:pt idx="268">
                  <c:v>40298</c:v>
                </c:pt>
                <c:pt idx="269">
                  <c:v>40329</c:v>
                </c:pt>
                <c:pt idx="270">
                  <c:v>40359</c:v>
                </c:pt>
                <c:pt idx="271">
                  <c:v>40390</c:v>
                </c:pt>
                <c:pt idx="272">
                  <c:v>40421</c:v>
                </c:pt>
                <c:pt idx="273">
                  <c:v>40451</c:v>
                </c:pt>
                <c:pt idx="274">
                  <c:v>40482</c:v>
                </c:pt>
                <c:pt idx="275">
                  <c:v>40512</c:v>
                </c:pt>
                <c:pt idx="276">
                  <c:v>40543</c:v>
                </c:pt>
                <c:pt idx="277">
                  <c:v>40574</c:v>
                </c:pt>
                <c:pt idx="278">
                  <c:v>40602</c:v>
                </c:pt>
                <c:pt idx="279">
                  <c:v>40633</c:v>
                </c:pt>
                <c:pt idx="280">
                  <c:v>40663</c:v>
                </c:pt>
                <c:pt idx="281">
                  <c:v>40694</c:v>
                </c:pt>
                <c:pt idx="282">
                  <c:v>40724</c:v>
                </c:pt>
                <c:pt idx="283">
                  <c:v>40755</c:v>
                </c:pt>
                <c:pt idx="284">
                  <c:v>40786</c:v>
                </c:pt>
                <c:pt idx="285">
                  <c:v>40816</c:v>
                </c:pt>
                <c:pt idx="286">
                  <c:v>40847</c:v>
                </c:pt>
                <c:pt idx="287">
                  <c:v>40877</c:v>
                </c:pt>
                <c:pt idx="288">
                  <c:v>40908</c:v>
                </c:pt>
                <c:pt idx="289">
                  <c:v>40939</c:v>
                </c:pt>
                <c:pt idx="290">
                  <c:v>40968</c:v>
                </c:pt>
                <c:pt idx="291">
                  <c:v>40999</c:v>
                </c:pt>
                <c:pt idx="292">
                  <c:v>41029</c:v>
                </c:pt>
                <c:pt idx="293">
                  <c:v>41060</c:v>
                </c:pt>
                <c:pt idx="294">
                  <c:v>41090</c:v>
                </c:pt>
                <c:pt idx="295">
                  <c:v>41121</c:v>
                </c:pt>
                <c:pt idx="296">
                  <c:v>41152</c:v>
                </c:pt>
                <c:pt idx="297">
                  <c:v>41182</c:v>
                </c:pt>
                <c:pt idx="298">
                  <c:v>41213</c:v>
                </c:pt>
                <c:pt idx="299">
                  <c:v>41243</c:v>
                </c:pt>
                <c:pt idx="300">
                  <c:v>41274</c:v>
                </c:pt>
                <c:pt idx="301">
                  <c:v>41305</c:v>
                </c:pt>
                <c:pt idx="302">
                  <c:v>41333</c:v>
                </c:pt>
                <c:pt idx="303">
                  <c:v>41364</c:v>
                </c:pt>
                <c:pt idx="304">
                  <c:v>41394</c:v>
                </c:pt>
                <c:pt idx="305">
                  <c:v>41425</c:v>
                </c:pt>
                <c:pt idx="306">
                  <c:v>41455</c:v>
                </c:pt>
                <c:pt idx="307">
                  <c:v>41486</c:v>
                </c:pt>
                <c:pt idx="308">
                  <c:v>41517</c:v>
                </c:pt>
                <c:pt idx="309">
                  <c:v>41547</c:v>
                </c:pt>
                <c:pt idx="310">
                  <c:v>41578</c:v>
                </c:pt>
                <c:pt idx="311">
                  <c:v>41608</c:v>
                </c:pt>
                <c:pt idx="312">
                  <c:v>41639</c:v>
                </c:pt>
                <c:pt idx="313">
                  <c:v>41670</c:v>
                </c:pt>
                <c:pt idx="314">
                  <c:v>41698</c:v>
                </c:pt>
                <c:pt idx="315">
                  <c:v>41729</c:v>
                </c:pt>
                <c:pt idx="316">
                  <c:v>41759</c:v>
                </c:pt>
                <c:pt idx="317">
                  <c:v>41790</c:v>
                </c:pt>
                <c:pt idx="318">
                  <c:v>41820</c:v>
                </c:pt>
                <c:pt idx="319">
                  <c:v>41851</c:v>
                </c:pt>
                <c:pt idx="320">
                  <c:v>41882</c:v>
                </c:pt>
                <c:pt idx="321">
                  <c:v>41912</c:v>
                </c:pt>
                <c:pt idx="322">
                  <c:v>41943</c:v>
                </c:pt>
                <c:pt idx="323">
                  <c:v>41973</c:v>
                </c:pt>
                <c:pt idx="324">
                  <c:v>42004</c:v>
                </c:pt>
                <c:pt idx="325">
                  <c:v>42035</c:v>
                </c:pt>
                <c:pt idx="326">
                  <c:v>42063</c:v>
                </c:pt>
                <c:pt idx="327">
                  <c:v>42094</c:v>
                </c:pt>
                <c:pt idx="328">
                  <c:v>42124</c:v>
                </c:pt>
                <c:pt idx="329">
                  <c:v>42155</c:v>
                </c:pt>
                <c:pt idx="330">
                  <c:v>42185</c:v>
                </c:pt>
                <c:pt idx="331">
                  <c:v>42216</c:v>
                </c:pt>
                <c:pt idx="332">
                  <c:v>42247</c:v>
                </c:pt>
                <c:pt idx="333">
                  <c:v>42277</c:v>
                </c:pt>
                <c:pt idx="334">
                  <c:v>42308</c:v>
                </c:pt>
                <c:pt idx="335">
                  <c:v>42338</c:v>
                </c:pt>
                <c:pt idx="336">
                  <c:v>42369</c:v>
                </c:pt>
                <c:pt idx="337">
                  <c:v>42400</c:v>
                </c:pt>
                <c:pt idx="338">
                  <c:v>42429</c:v>
                </c:pt>
                <c:pt idx="339">
                  <c:v>42460</c:v>
                </c:pt>
                <c:pt idx="340">
                  <c:v>42490</c:v>
                </c:pt>
                <c:pt idx="341">
                  <c:v>42521</c:v>
                </c:pt>
                <c:pt idx="342">
                  <c:v>42551</c:v>
                </c:pt>
                <c:pt idx="343">
                  <c:v>42582</c:v>
                </c:pt>
                <c:pt idx="344">
                  <c:v>42613</c:v>
                </c:pt>
                <c:pt idx="345">
                  <c:v>42643</c:v>
                </c:pt>
                <c:pt idx="346">
                  <c:v>42674</c:v>
                </c:pt>
                <c:pt idx="347">
                  <c:v>42704</c:v>
                </c:pt>
                <c:pt idx="348">
                  <c:v>42735</c:v>
                </c:pt>
                <c:pt idx="349">
                  <c:v>42766</c:v>
                </c:pt>
                <c:pt idx="350">
                  <c:v>42794</c:v>
                </c:pt>
                <c:pt idx="351">
                  <c:v>42825</c:v>
                </c:pt>
                <c:pt idx="352">
                  <c:v>42855</c:v>
                </c:pt>
                <c:pt idx="353">
                  <c:v>42886</c:v>
                </c:pt>
                <c:pt idx="354">
                  <c:v>42916</c:v>
                </c:pt>
                <c:pt idx="355">
                  <c:v>42947</c:v>
                </c:pt>
                <c:pt idx="356">
                  <c:v>42978</c:v>
                </c:pt>
                <c:pt idx="357">
                  <c:v>43008</c:v>
                </c:pt>
                <c:pt idx="358">
                  <c:v>43039</c:v>
                </c:pt>
                <c:pt idx="359">
                  <c:v>43069</c:v>
                </c:pt>
                <c:pt idx="360">
                  <c:v>43100</c:v>
                </c:pt>
                <c:pt idx="361">
                  <c:v>43131</c:v>
                </c:pt>
                <c:pt idx="362">
                  <c:v>43159</c:v>
                </c:pt>
                <c:pt idx="363">
                  <c:v>43190</c:v>
                </c:pt>
                <c:pt idx="364">
                  <c:v>43220</c:v>
                </c:pt>
                <c:pt idx="365">
                  <c:v>43251</c:v>
                </c:pt>
                <c:pt idx="366">
                  <c:v>43281</c:v>
                </c:pt>
                <c:pt idx="367">
                  <c:v>43312</c:v>
                </c:pt>
                <c:pt idx="368">
                  <c:v>43343</c:v>
                </c:pt>
                <c:pt idx="369">
                  <c:v>43373</c:v>
                </c:pt>
                <c:pt idx="370">
                  <c:v>43404</c:v>
                </c:pt>
                <c:pt idx="371">
                  <c:v>43434</c:v>
                </c:pt>
                <c:pt idx="372">
                  <c:v>43465</c:v>
                </c:pt>
                <c:pt idx="373">
                  <c:v>43496</c:v>
                </c:pt>
                <c:pt idx="374">
                  <c:v>43524</c:v>
                </c:pt>
                <c:pt idx="375">
                  <c:v>43555</c:v>
                </c:pt>
                <c:pt idx="376">
                  <c:v>43585</c:v>
                </c:pt>
                <c:pt idx="377">
                  <c:v>43616</c:v>
                </c:pt>
                <c:pt idx="378">
                  <c:v>43646</c:v>
                </c:pt>
                <c:pt idx="379">
                  <c:v>43677</c:v>
                </c:pt>
                <c:pt idx="380">
                  <c:v>43708</c:v>
                </c:pt>
                <c:pt idx="381">
                  <c:v>43738</c:v>
                </c:pt>
                <c:pt idx="382">
                  <c:v>43769</c:v>
                </c:pt>
                <c:pt idx="383">
                  <c:v>43799</c:v>
                </c:pt>
                <c:pt idx="384">
                  <c:v>43830</c:v>
                </c:pt>
                <c:pt idx="385">
                  <c:v>43861</c:v>
                </c:pt>
                <c:pt idx="386">
                  <c:v>43890</c:v>
                </c:pt>
                <c:pt idx="387">
                  <c:v>43921</c:v>
                </c:pt>
                <c:pt idx="388">
                  <c:v>43951</c:v>
                </c:pt>
                <c:pt idx="389">
                  <c:v>43982</c:v>
                </c:pt>
                <c:pt idx="390">
                  <c:v>44012</c:v>
                </c:pt>
                <c:pt idx="391">
                  <c:v>44043</c:v>
                </c:pt>
                <c:pt idx="392">
                  <c:v>44074</c:v>
                </c:pt>
                <c:pt idx="393">
                  <c:v>44104</c:v>
                </c:pt>
                <c:pt idx="394">
                  <c:v>44135</c:v>
                </c:pt>
                <c:pt idx="395">
                  <c:v>44165</c:v>
                </c:pt>
                <c:pt idx="396">
                  <c:v>44196</c:v>
                </c:pt>
                <c:pt idx="397">
                  <c:v>44227</c:v>
                </c:pt>
                <c:pt idx="398">
                  <c:v>44255</c:v>
                </c:pt>
                <c:pt idx="399">
                  <c:v>44286</c:v>
                </c:pt>
                <c:pt idx="400">
                  <c:v>44316</c:v>
                </c:pt>
                <c:pt idx="401">
                  <c:v>44347</c:v>
                </c:pt>
                <c:pt idx="402">
                  <c:v>44377</c:v>
                </c:pt>
                <c:pt idx="403">
                  <c:v>44408</c:v>
                </c:pt>
                <c:pt idx="404">
                  <c:v>44439</c:v>
                </c:pt>
                <c:pt idx="405">
                  <c:v>44469</c:v>
                </c:pt>
                <c:pt idx="406">
                  <c:v>44500</c:v>
                </c:pt>
                <c:pt idx="407">
                  <c:v>44530</c:v>
                </c:pt>
                <c:pt idx="408">
                  <c:v>44561</c:v>
                </c:pt>
                <c:pt idx="409">
                  <c:v>44592</c:v>
                </c:pt>
                <c:pt idx="410">
                  <c:v>44620</c:v>
                </c:pt>
                <c:pt idx="411">
                  <c:v>44651</c:v>
                </c:pt>
                <c:pt idx="412">
                  <c:v>44681</c:v>
                </c:pt>
                <c:pt idx="413">
                  <c:v>44712</c:v>
                </c:pt>
                <c:pt idx="414">
                  <c:v>44742</c:v>
                </c:pt>
                <c:pt idx="415">
                  <c:v>44773</c:v>
                </c:pt>
                <c:pt idx="416">
                  <c:v>44804</c:v>
                </c:pt>
                <c:pt idx="417">
                  <c:v>44834</c:v>
                </c:pt>
                <c:pt idx="418">
                  <c:v>44865</c:v>
                </c:pt>
                <c:pt idx="419">
                  <c:v>44895</c:v>
                </c:pt>
                <c:pt idx="420">
                  <c:v>44926</c:v>
                </c:pt>
                <c:pt idx="421">
                  <c:v>44957</c:v>
                </c:pt>
                <c:pt idx="422">
                  <c:v>44985</c:v>
                </c:pt>
                <c:pt idx="423">
                  <c:v>45016</c:v>
                </c:pt>
                <c:pt idx="424">
                  <c:v>45046</c:v>
                </c:pt>
                <c:pt idx="425">
                  <c:v>45077</c:v>
                </c:pt>
                <c:pt idx="426">
                  <c:v>45107</c:v>
                </c:pt>
                <c:pt idx="427">
                  <c:v>45138</c:v>
                </c:pt>
                <c:pt idx="428">
                  <c:v>45169</c:v>
                </c:pt>
                <c:pt idx="429">
                  <c:v>45199</c:v>
                </c:pt>
                <c:pt idx="430">
                  <c:v>45230</c:v>
                </c:pt>
                <c:pt idx="431">
                  <c:v>45260</c:v>
                </c:pt>
                <c:pt idx="432">
                  <c:v>45291</c:v>
                </c:pt>
                <c:pt idx="433">
                  <c:v>45322</c:v>
                </c:pt>
                <c:pt idx="434">
                  <c:v>45351</c:v>
                </c:pt>
              </c:numCache>
            </c:numRef>
          </c:cat>
          <c:val>
            <c:numRef>
              <c:f>'1987～'!$J$3:$J$437</c:f>
              <c:numCache>
                <c:formatCode>#,##0.000_ ;[Red]\-#,##0.000\ </c:formatCode>
                <c:ptCount val="435"/>
                <c:pt idx="0">
                  <c:v>1</c:v>
                </c:pt>
                <c:pt idx="1">
                  <c:v>1.0781573195876288</c:v>
                </c:pt>
                <c:pt idx="2">
                  <c:v>1.1449053072164947</c:v>
                </c:pt>
                <c:pt idx="3">
                  <c:v>1.1384546325773195</c:v>
                </c:pt>
                <c:pt idx="4">
                  <c:v>1.1586085476288661</c:v>
                </c:pt>
                <c:pt idx="5">
                  <c:v>1.1354416090721648</c:v>
                </c:pt>
                <c:pt idx="6">
                  <c:v>1.2086089385567009</c:v>
                </c:pt>
                <c:pt idx="7">
                  <c:v>1.2245318474226805</c:v>
                </c:pt>
                <c:pt idx="8">
                  <c:v>1.1853651595876291</c:v>
                </c:pt>
                <c:pt idx="9">
                  <c:v>1.2105443463917527</c:v>
                </c:pt>
                <c:pt idx="10">
                  <c:v>1.2067842878350514</c:v>
                </c:pt>
                <c:pt idx="11">
                  <c:v>1.2095898226804125</c:v>
                </c:pt>
                <c:pt idx="12">
                  <c:v>1.2500049567010307</c:v>
                </c:pt>
                <c:pt idx="13">
                  <c:v>1.3493323298969073</c:v>
                </c:pt>
                <c:pt idx="14">
                  <c:v>1.3017437492783506</c:v>
                </c:pt>
                <c:pt idx="15">
                  <c:v>1.3521811298969071</c:v>
                </c:pt>
                <c:pt idx="16">
                  <c:v>1.3845435257731955</c:v>
                </c:pt>
                <c:pt idx="17">
                  <c:v>1.4457987397938146</c:v>
                </c:pt>
                <c:pt idx="18">
                  <c:v>1.439726845360825</c:v>
                </c:pt>
                <c:pt idx="19">
                  <c:v>1.5213479010309277</c:v>
                </c:pt>
                <c:pt idx="20">
                  <c:v>1.5659503826804124</c:v>
                </c:pt>
                <c:pt idx="21">
                  <c:v>1.5548696734020617</c:v>
                </c:pt>
                <c:pt idx="22">
                  <c:v>1.5357999934020621</c:v>
                </c:pt>
                <c:pt idx="23">
                  <c:v>1.5955058375257731</c:v>
                </c:pt>
                <c:pt idx="24">
                  <c:v>1.6551444544329896</c:v>
                </c:pt>
                <c:pt idx="25">
                  <c:v>1.5845541195876289</c:v>
                </c:pt>
                <c:pt idx="26">
                  <c:v>1.5600084420618556</c:v>
                </c:pt>
                <c:pt idx="27">
                  <c:v>1.5489598911340208</c:v>
                </c:pt>
                <c:pt idx="28">
                  <c:v>1.5360041690721651</c:v>
                </c:pt>
                <c:pt idx="29">
                  <c:v>1.6270102169072163</c:v>
                </c:pt>
                <c:pt idx="30">
                  <c:v>1.609702965773196</c:v>
                </c:pt>
                <c:pt idx="31">
                  <c:v>1.5565948379381442</c:v>
                </c:pt>
                <c:pt idx="32">
                  <c:v>1.3858589393814436</c:v>
                </c:pt>
                <c:pt idx="33">
                  <c:v>1.1892132296907219</c:v>
                </c:pt>
                <c:pt idx="34">
                  <c:v>1.2176716907216494</c:v>
                </c:pt>
                <c:pt idx="35">
                  <c:v>1.2233234721649484</c:v>
                </c:pt>
                <c:pt idx="36">
                  <c:v>1.2714484948453608</c:v>
                </c:pt>
                <c:pt idx="37">
                  <c:v>1.2732314086597936</c:v>
                </c:pt>
                <c:pt idx="38">
                  <c:v>1.4065945525773196</c:v>
                </c:pt>
                <c:pt idx="39">
                  <c:v>1.443070282886598</c:v>
                </c:pt>
                <c:pt idx="40">
                  <c:v>1.4074345138144329</c:v>
                </c:pt>
                <c:pt idx="41">
                  <c:v>1.4602798663917524</c:v>
                </c:pt>
                <c:pt idx="42">
                  <c:v>1.364057454845361</c:v>
                </c:pt>
                <c:pt idx="43">
                  <c:v>1.4203023835051547</c:v>
                </c:pt>
                <c:pt idx="44">
                  <c:v>1.4088044412371132</c:v>
                </c:pt>
                <c:pt idx="45">
                  <c:v>1.3995761195876288</c:v>
                </c:pt>
                <c:pt idx="46">
                  <c:v>1.3965774383505158</c:v>
                </c:pt>
                <c:pt idx="47">
                  <c:v>1.328419187628866</c:v>
                </c:pt>
                <c:pt idx="48">
                  <c:v>1.3672233402061855</c:v>
                </c:pt>
                <c:pt idx="49">
                  <c:v>1.3520527397938145</c:v>
                </c:pt>
                <c:pt idx="50">
                  <c:v>1.3670478845360825</c:v>
                </c:pt>
                <c:pt idx="51">
                  <c:v>1.3406294350515466</c:v>
                </c:pt>
                <c:pt idx="52">
                  <c:v>1.3606249896907219</c:v>
                </c:pt>
                <c:pt idx="53">
                  <c:v>1.3494704082474227</c:v>
                </c:pt>
                <c:pt idx="54">
                  <c:v>1.2794477129896908</c:v>
                </c:pt>
                <c:pt idx="55">
                  <c:v>1.295976618556701</c:v>
                </c:pt>
                <c:pt idx="56">
                  <c:v>1.2763781731958765</c:v>
                </c:pt>
                <c:pt idx="57">
                  <c:v>1.2324123711340207</c:v>
                </c:pt>
                <c:pt idx="58">
                  <c:v>1.2322543637113401</c:v>
                </c:pt>
                <c:pt idx="59">
                  <c:v>1.2612012865979383</c:v>
                </c:pt>
                <c:pt idx="60">
                  <c:v>1.2744775818556702</c:v>
                </c:pt>
                <c:pt idx="61">
                  <c:v>1.2765648989690723</c:v>
                </c:pt>
                <c:pt idx="62">
                  <c:v>1.2334161880412373</c:v>
                </c:pt>
                <c:pt idx="63">
                  <c:v>1.2676742268041237</c:v>
                </c:pt>
                <c:pt idx="64">
                  <c:v>1.2798551257731956</c:v>
                </c:pt>
                <c:pt idx="65">
                  <c:v>1.2582490936082475</c:v>
                </c:pt>
                <c:pt idx="66">
                  <c:v>1.2436380470103094</c:v>
                </c:pt>
                <c:pt idx="67">
                  <c:v>1.2471228865979382</c:v>
                </c:pt>
                <c:pt idx="68">
                  <c:v>1.2997951983505156</c:v>
                </c:pt>
                <c:pt idx="69">
                  <c:v>1.2923247785567011</c:v>
                </c:pt>
                <c:pt idx="70">
                  <c:v>1.3582767134020617</c:v>
                </c:pt>
                <c:pt idx="71">
                  <c:v>1.293798716701031</c:v>
                </c:pt>
                <c:pt idx="72">
                  <c:v>1.3928896956701031</c:v>
                </c:pt>
                <c:pt idx="73">
                  <c:v>1.4439736362886597</c:v>
                </c:pt>
                <c:pt idx="74">
                  <c:v>1.3613046235051547</c:v>
                </c:pt>
                <c:pt idx="75">
                  <c:v>1.2760982944329897</c:v>
                </c:pt>
                <c:pt idx="76">
                  <c:v>1.3034847909278351</c:v>
                </c:pt>
                <c:pt idx="77">
                  <c:v>1.3435744857731957</c:v>
                </c:pt>
                <c:pt idx="78">
                  <c:v>1.2536005575257732</c:v>
                </c:pt>
                <c:pt idx="79">
                  <c:v>1.3005157212371135</c:v>
                </c:pt>
                <c:pt idx="80">
                  <c:v>1.344447833402062</c:v>
                </c:pt>
                <c:pt idx="81">
                  <c:v>1.297746291958763</c:v>
                </c:pt>
                <c:pt idx="82">
                  <c:v>1.299813990927835</c:v>
                </c:pt>
                <c:pt idx="83">
                  <c:v>1.2673646927835054</c:v>
                </c:pt>
                <c:pt idx="84">
                  <c:v>1.277619609072165</c:v>
                </c:pt>
                <c:pt idx="85">
                  <c:v>1.2492231876288657</c:v>
                </c:pt>
                <c:pt idx="86">
                  <c:v>1.2243994193814431</c:v>
                </c:pt>
                <c:pt idx="87">
                  <c:v>1.144262762886598</c:v>
                </c:pt>
                <c:pt idx="88">
                  <c:v>1.1515811134020619</c:v>
                </c:pt>
                <c:pt idx="89">
                  <c:v>1.1660872379381444</c:v>
                </c:pt>
                <c:pt idx="90">
                  <c:v>1.1649751422680412</c:v>
                </c:pt>
                <c:pt idx="91">
                  <c:v>1.2743911678350517</c:v>
                </c:pt>
                <c:pt idx="92">
                  <c:v>1.3712199546391752</c:v>
                </c:pt>
                <c:pt idx="93">
                  <c:v>1.4404123711340207</c:v>
                </c:pt>
                <c:pt idx="94">
                  <c:v>1.4450434639175258</c:v>
                </c:pt>
                <c:pt idx="95">
                  <c:v>1.4898850746391752</c:v>
                </c:pt>
                <c:pt idx="96">
                  <c:v>1.5504204742268042</c:v>
                </c:pt>
                <c:pt idx="97">
                  <c:v>1.6389818515463919</c:v>
                </c:pt>
                <c:pt idx="98">
                  <c:v>1.6153639793814432</c:v>
                </c:pt>
                <c:pt idx="99">
                  <c:v>1.6673088758762886</c:v>
                </c:pt>
                <c:pt idx="100">
                  <c:v>1.6704309278350518</c:v>
                </c:pt>
                <c:pt idx="101">
                  <c:v>1.7175820503092782</c:v>
                </c:pt>
                <c:pt idx="102">
                  <c:v>1.7505315298969073</c:v>
                </c:pt>
                <c:pt idx="103">
                  <c:v>1.6376910185567009</c:v>
                </c:pt>
                <c:pt idx="104">
                  <c:v>1.6878692354639173</c:v>
                </c:pt>
                <c:pt idx="105">
                  <c:v>1.7864531925773195</c:v>
                </c:pt>
                <c:pt idx="106">
                  <c:v>1.833176412371134</c:v>
                </c:pt>
                <c:pt idx="107">
                  <c:v>1.9256096041237114</c:v>
                </c:pt>
                <c:pt idx="108">
                  <c:v>1.9288054103092782</c:v>
                </c:pt>
                <c:pt idx="109">
                  <c:v>2.0511143257731961</c:v>
                </c:pt>
                <c:pt idx="110">
                  <c:v>2.0537248577319587</c:v>
                </c:pt>
                <c:pt idx="111">
                  <c:v>2.0702430927835054</c:v>
                </c:pt>
                <c:pt idx="112">
                  <c:v>2.1904190053608246</c:v>
                </c:pt>
                <c:pt idx="113">
                  <c:v>2.1180874515463919</c:v>
                </c:pt>
                <c:pt idx="114">
                  <c:v>2.1925673030927832</c:v>
                </c:pt>
                <c:pt idx="115">
                  <c:v>2.3674296494845359</c:v>
                </c:pt>
                <c:pt idx="116">
                  <c:v>2.2417500577319589</c:v>
                </c:pt>
                <c:pt idx="117">
                  <c:v>2.3511860618556697</c:v>
                </c:pt>
                <c:pt idx="118">
                  <c:v>2.2056152065979382</c:v>
                </c:pt>
                <c:pt idx="119">
                  <c:v>2.3751735752577319</c:v>
                </c:pt>
                <c:pt idx="120">
                  <c:v>2.4546601030927837</c:v>
                </c:pt>
                <c:pt idx="121">
                  <c:v>2.436053773195876</c:v>
                </c:pt>
                <c:pt idx="122">
                  <c:v>2.5809055999999999</c:v>
                </c:pt>
                <c:pt idx="123">
                  <c:v>2.8364186309278354</c:v>
                </c:pt>
                <c:pt idx="124">
                  <c:v>2.8509350597938146</c:v>
                </c:pt>
                <c:pt idx="125">
                  <c:v>2.9196547422680417</c:v>
                </c:pt>
                <c:pt idx="126">
                  <c:v>2.9672648659793812</c:v>
                </c:pt>
                <c:pt idx="127">
                  <c:v>3.0933880824742266</c:v>
                </c:pt>
                <c:pt idx="128">
                  <c:v>2.5547580206185567</c:v>
                </c:pt>
                <c:pt idx="129">
                  <c:v>2.548872462680412</c:v>
                </c:pt>
                <c:pt idx="130">
                  <c:v>2.3577739546391752</c:v>
                </c:pt>
                <c:pt idx="131">
                  <c:v>2.6528004725773191</c:v>
                </c:pt>
                <c:pt idx="132">
                  <c:v>2.55156067628866</c:v>
                </c:pt>
                <c:pt idx="133">
                  <c:v>2.6694949443298968</c:v>
                </c:pt>
                <c:pt idx="134">
                  <c:v>2.6606637896907221</c:v>
                </c:pt>
                <c:pt idx="135">
                  <c:v>2.7732378061855671</c:v>
                </c:pt>
                <c:pt idx="136">
                  <c:v>2.9053688041237118</c:v>
                </c:pt>
                <c:pt idx="137">
                  <c:v>2.8466935612371134</c:v>
                </c:pt>
                <c:pt idx="138">
                  <c:v>2.97523473814433</c:v>
                </c:pt>
                <c:pt idx="139">
                  <c:v>2.7981533608247422</c:v>
                </c:pt>
                <c:pt idx="140">
                  <c:v>2.6744090969072167</c:v>
                </c:pt>
                <c:pt idx="141">
                  <c:v>2.5609309360824741</c:v>
                </c:pt>
                <c:pt idx="142">
                  <c:v>2.6314505319587629</c:v>
                </c:pt>
                <c:pt idx="143">
                  <c:v>2.6587331529896905</c:v>
                </c:pt>
                <c:pt idx="144">
                  <c:v>2.8798015224742262</c:v>
                </c:pt>
                <c:pt idx="145">
                  <c:v>2.8585120197938143</c:v>
                </c:pt>
                <c:pt idx="146">
                  <c:v>2.9407507199999992</c:v>
                </c:pt>
                <c:pt idx="147">
                  <c:v>2.91935418556701</c:v>
                </c:pt>
                <c:pt idx="148">
                  <c:v>2.9319968197938144</c:v>
                </c:pt>
                <c:pt idx="149">
                  <c:v>2.8380284832989693</c:v>
                </c:pt>
                <c:pt idx="150">
                  <c:v>2.8862309129896908</c:v>
                </c:pt>
                <c:pt idx="151">
                  <c:v>2.8884373113402062</c:v>
                </c:pt>
                <c:pt idx="152">
                  <c:v>2.8999930251546391</c:v>
                </c:pt>
                <c:pt idx="153">
                  <c:v>2.7741804082474233</c:v>
                </c:pt>
                <c:pt idx="154">
                  <c:v>2.7399059134020618</c:v>
                </c:pt>
                <c:pt idx="155">
                  <c:v>2.5997651035051548</c:v>
                </c:pt>
                <c:pt idx="156">
                  <c:v>2.7341206193814434</c:v>
                </c:pt>
                <c:pt idx="157">
                  <c:v>2.8520853962886599</c:v>
                </c:pt>
                <c:pt idx="158">
                  <c:v>2.6310801154639174</c:v>
                </c:pt>
                <c:pt idx="159">
                  <c:v>2.6342956065979379</c:v>
                </c:pt>
                <c:pt idx="160">
                  <c:v>2.7620894894845365</c:v>
                </c:pt>
                <c:pt idx="161">
                  <c:v>2.6276524404123713</c:v>
                </c:pt>
                <c:pt idx="162">
                  <c:v>2.6627308964948453</c:v>
                </c:pt>
                <c:pt idx="163">
                  <c:v>2.6243542614432993</c:v>
                </c:pt>
                <c:pt idx="164">
                  <c:v>2.3759570936082475</c:v>
                </c:pt>
                <c:pt idx="165">
                  <c:v>2.1689515183505157</c:v>
                </c:pt>
                <c:pt idx="166">
                  <c:v>2.2674070548453606</c:v>
                </c:pt>
                <c:pt idx="167">
                  <c:v>2.4245575257731957</c:v>
                </c:pt>
                <c:pt idx="168">
                  <c:v>2.6074017674226799</c:v>
                </c:pt>
                <c:pt idx="169">
                  <c:v>2.5945984709278354</c:v>
                </c:pt>
                <c:pt idx="170">
                  <c:v>2.5491039538144329</c:v>
                </c:pt>
                <c:pt idx="171">
                  <c:v>2.641841832577319</c:v>
                </c:pt>
                <c:pt idx="172">
                  <c:v>2.4732074663917523</c:v>
                </c:pt>
                <c:pt idx="173">
                  <c:v>2.3866140173195882</c:v>
                </c:pt>
                <c:pt idx="174">
                  <c:v>2.1535397344329898</c:v>
                </c:pt>
                <c:pt idx="175">
                  <c:v>1.9758757567010312</c:v>
                </c:pt>
                <c:pt idx="176">
                  <c:v>1.9519803529896909</c:v>
                </c:pt>
                <c:pt idx="177">
                  <c:v>1.7840142268041237</c:v>
                </c:pt>
                <c:pt idx="178">
                  <c:v>1.9253135628865981</c:v>
                </c:pt>
                <c:pt idx="179">
                  <c:v>2.0275480577319591</c:v>
                </c:pt>
                <c:pt idx="180">
                  <c:v>1.8684730540206185</c:v>
                </c:pt>
                <c:pt idx="181">
                  <c:v>1.8294231785567008</c:v>
                </c:pt>
                <c:pt idx="182">
                  <c:v>1.7670292453608247</c:v>
                </c:pt>
                <c:pt idx="183">
                  <c:v>1.7547490367010308</c:v>
                </c:pt>
                <c:pt idx="184">
                  <c:v>1.9200745806185566</c:v>
                </c:pt>
                <c:pt idx="185">
                  <c:v>2.0309416948453607</c:v>
                </c:pt>
                <c:pt idx="186">
                  <c:v>2.0737612791752578</c:v>
                </c:pt>
                <c:pt idx="187">
                  <c:v>2.1321690927835051</c:v>
                </c:pt>
                <c:pt idx="188">
                  <c:v>2.1114722721649488</c:v>
                </c:pt>
                <c:pt idx="189">
                  <c:v>2.0242997929896904</c:v>
                </c:pt>
                <c:pt idx="190">
                  <c:v>2.1165325426804125</c:v>
                </c:pt>
                <c:pt idx="191">
                  <c:v>2.1372729600000002</c:v>
                </c:pt>
                <c:pt idx="192">
                  <c:v>2.2234154927835048</c:v>
                </c:pt>
                <c:pt idx="193">
                  <c:v>2.2210909979381448</c:v>
                </c:pt>
                <c:pt idx="194">
                  <c:v>2.3363481039175258</c:v>
                </c:pt>
                <c:pt idx="195">
                  <c:v>2.2135795298969074</c:v>
                </c:pt>
                <c:pt idx="196">
                  <c:v>2.2864302977319588</c:v>
                </c:pt>
                <c:pt idx="197">
                  <c:v>2.2778882837113401</c:v>
                </c:pt>
                <c:pt idx="198">
                  <c:v>2.3055928989690719</c:v>
                </c:pt>
                <c:pt idx="199">
                  <c:v>2.2812412230927839</c:v>
                </c:pt>
                <c:pt idx="200">
                  <c:v>2.2452543315463918</c:v>
                </c:pt>
                <c:pt idx="201">
                  <c:v>2.3093921517525771</c:v>
                </c:pt>
                <c:pt idx="202">
                  <c:v>2.271793353402062</c:v>
                </c:pt>
                <c:pt idx="203">
                  <c:v>2.3290317525773196</c:v>
                </c:pt>
                <c:pt idx="204">
                  <c:v>2.4066370111340207</c:v>
                </c:pt>
                <c:pt idx="205">
                  <c:v>2.3778784659793812</c:v>
                </c:pt>
                <c:pt idx="206">
                  <c:v>2.4794430993814434</c:v>
                </c:pt>
                <c:pt idx="207">
                  <c:v>2.4766028536082474</c:v>
                </c:pt>
                <c:pt idx="208">
                  <c:v>2.3647852800000004</c:v>
                </c:pt>
                <c:pt idx="209">
                  <c:v>2.4878736098969076</c:v>
                </c:pt>
                <c:pt idx="210">
                  <c:v>2.5612951851546386</c:v>
                </c:pt>
                <c:pt idx="211">
                  <c:v>2.6945724371134019</c:v>
                </c:pt>
                <c:pt idx="212">
                  <c:v>2.6656052140206183</c:v>
                </c:pt>
                <c:pt idx="213">
                  <c:v>2.8129096775257727</c:v>
                </c:pt>
                <c:pt idx="214">
                  <c:v>2.8091554540206185</c:v>
                </c:pt>
                <c:pt idx="215">
                  <c:v>2.9881528742268042</c:v>
                </c:pt>
                <c:pt idx="216">
                  <c:v>3.0066669030927833</c:v>
                </c:pt>
                <c:pt idx="217">
                  <c:v>3.1384052931958761</c:v>
                </c:pt>
                <c:pt idx="218">
                  <c:v>3.090596597938144</c:v>
                </c:pt>
                <c:pt idx="219">
                  <c:v>3.201352635051546</c:v>
                </c:pt>
                <c:pt idx="220">
                  <c:v>3.1931566103092783</c:v>
                </c:pt>
                <c:pt idx="221">
                  <c:v>3.0239232395876292</c:v>
                </c:pt>
                <c:pt idx="222">
                  <c:v>3.0682151290721653</c:v>
                </c:pt>
                <c:pt idx="223">
                  <c:v>3.0915448197938145</c:v>
                </c:pt>
                <c:pt idx="224">
                  <c:v>3.2406749888659796</c:v>
                </c:pt>
                <c:pt idx="225">
                  <c:v>3.2962729402061859</c:v>
                </c:pt>
                <c:pt idx="226">
                  <c:v>3.3813746391752582</c:v>
                </c:pt>
                <c:pt idx="227">
                  <c:v>3.4371115257731963</c:v>
                </c:pt>
                <c:pt idx="228">
                  <c:v>3.611108057731959</c:v>
                </c:pt>
                <c:pt idx="229">
                  <c:v>3.6997741608247421</c:v>
                </c:pt>
                <c:pt idx="230">
                  <c:v>3.6041298556701027</c:v>
                </c:pt>
                <c:pt idx="231">
                  <c:v>3.6470935958762887</c:v>
                </c:pt>
                <c:pt idx="232">
                  <c:v>3.8520655670103099</c:v>
                </c:pt>
                <c:pt idx="233">
                  <c:v>4.0300515876288658</c:v>
                </c:pt>
                <c:pt idx="234">
                  <c:v>4.060795968659793</c:v>
                </c:pt>
                <c:pt idx="235">
                  <c:v>3.841583866391753</c:v>
                </c:pt>
                <c:pt idx="236">
                  <c:v>3.7379531158762882</c:v>
                </c:pt>
                <c:pt idx="237">
                  <c:v>3.8993771579381447</c:v>
                </c:pt>
                <c:pt idx="238">
                  <c:v>4.0664431917525778</c:v>
                </c:pt>
                <c:pt idx="239">
                  <c:v>3.7427306226804129</c:v>
                </c:pt>
                <c:pt idx="240">
                  <c:v>3.7128563661855667</c:v>
                </c:pt>
                <c:pt idx="241">
                  <c:v>3.2456296725773188</c:v>
                </c:pt>
                <c:pt idx="242">
                  <c:v>3.1685454878350514</c:v>
                </c:pt>
                <c:pt idx="243">
                  <c:v>2.9989032494845365</c:v>
                </c:pt>
                <c:pt idx="244">
                  <c:v>3.285746993814433</c:v>
                </c:pt>
                <c:pt idx="245">
                  <c:v>3.3734527472164948</c:v>
                </c:pt>
                <c:pt idx="246">
                  <c:v>3.1093294713402062</c:v>
                </c:pt>
                <c:pt idx="247">
                  <c:v>3.0753572041237112</c:v>
                </c:pt>
                <c:pt idx="248">
                  <c:v>3.0291711909278352</c:v>
                </c:pt>
                <c:pt idx="249">
                  <c:v>2.5766469443298972</c:v>
                </c:pt>
                <c:pt idx="250">
                  <c:v>1.9180976082474226</c:v>
                </c:pt>
                <c:pt idx="251">
                  <c:v>1.7331773195876288</c:v>
                </c:pt>
                <c:pt idx="252">
                  <c:v>1.7025993905154639</c:v>
                </c:pt>
                <c:pt idx="253">
                  <c:v>1.5432304206185568</c:v>
                </c:pt>
                <c:pt idx="254">
                  <c:v>1.5061428255670102</c:v>
                </c:pt>
                <c:pt idx="255">
                  <c:v>1.647613994226804</c:v>
                </c:pt>
                <c:pt idx="256">
                  <c:v>1.8307216948453608</c:v>
                </c:pt>
                <c:pt idx="257">
                  <c:v>1.9389639752577317</c:v>
                </c:pt>
                <c:pt idx="258">
                  <c:v>1.9451011546391752</c:v>
                </c:pt>
                <c:pt idx="259">
                  <c:v>2.0777733377319589</c:v>
                </c:pt>
                <c:pt idx="260">
                  <c:v>2.1091071472164948</c:v>
                </c:pt>
                <c:pt idx="261">
                  <c:v>2.125161461443299</c:v>
                </c:pt>
                <c:pt idx="262">
                  <c:v>2.0996579727835054</c:v>
                </c:pt>
                <c:pt idx="263">
                  <c:v>2.0906668404123709</c:v>
                </c:pt>
                <c:pt idx="264">
                  <c:v>2.2971912329896909</c:v>
                </c:pt>
                <c:pt idx="265">
                  <c:v>2.1314536098969072</c:v>
                </c:pt>
                <c:pt idx="266">
                  <c:v>2.1240126284536083</c:v>
                </c:pt>
                <c:pt idx="267">
                  <c:v>2.3692291793814433</c:v>
                </c:pt>
                <c:pt idx="268">
                  <c:v>2.3786834078350516</c:v>
                </c:pt>
                <c:pt idx="269">
                  <c:v>2.0841123637113403</c:v>
                </c:pt>
                <c:pt idx="270">
                  <c:v>1.9554929756701032</c:v>
                </c:pt>
                <c:pt idx="271">
                  <c:v>2.065416818969072</c:v>
                </c:pt>
                <c:pt idx="272">
                  <c:v>1.9372680418969073</c:v>
                </c:pt>
                <c:pt idx="273">
                  <c:v>2.1012900915463915</c:v>
                </c:pt>
                <c:pt idx="274">
                  <c:v>2.0947090668865984</c:v>
                </c:pt>
                <c:pt idx="275">
                  <c:v>2.127841616742268</c:v>
                </c:pt>
                <c:pt idx="276">
                  <c:v>2.212766091216495</c:v>
                </c:pt>
                <c:pt idx="277">
                  <c:v>2.2711568544329901</c:v>
                </c:pt>
                <c:pt idx="278">
                  <c:v>2.3254578729896904</c:v>
                </c:pt>
                <c:pt idx="279">
                  <c:v>2.3575829608247423</c:v>
                </c:pt>
                <c:pt idx="280">
                  <c:v>2.3901395793814433</c:v>
                </c:pt>
                <c:pt idx="281">
                  <c:v>2.3384349690721646</c:v>
                </c:pt>
                <c:pt idx="282">
                  <c:v>2.27135634556701</c:v>
                </c:pt>
                <c:pt idx="283">
                  <c:v>2.1261870515463919</c:v>
                </c:pt>
                <c:pt idx="284">
                  <c:v>1.9641304791752578</c:v>
                </c:pt>
                <c:pt idx="285">
                  <c:v>1.7826652189690722</c:v>
                </c:pt>
                <c:pt idx="286">
                  <c:v>2.0041875068041239</c:v>
                </c:pt>
                <c:pt idx="287">
                  <c:v>1.9224891129896906</c:v>
                </c:pt>
                <c:pt idx="288">
                  <c:v>1.8995790432989694</c:v>
                </c:pt>
                <c:pt idx="289">
                  <c:v>1.9923802020618555</c:v>
                </c:pt>
                <c:pt idx="290">
                  <c:v>2.2252112325773199</c:v>
                </c:pt>
                <c:pt idx="291">
                  <c:v>2.2776898490721651</c:v>
                </c:pt>
                <c:pt idx="292">
                  <c:v>2.1634137839175258</c:v>
                </c:pt>
                <c:pt idx="293">
                  <c:v>1.9260275835051548</c:v>
                </c:pt>
                <c:pt idx="294">
                  <c:v>2.0536260272164948</c:v>
                </c:pt>
                <c:pt idx="295">
                  <c:v>2.0356376451958766</c:v>
                </c:pt>
                <c:pt idx="296">
                  <c:v>2.0823998399999999</c:v>
                </c:pt>
                <c:pt idx="297">
                  <c:v>2.1295374858556699</c:v>
                </c:pt>
                <c:pt idx="298">
                  <c:v>2.1657086625154642</c:v>
                </c:pt>
                <c:pt idx="299">
                  <c:v>2.2622399439175256</c:v>
                </c:pt>
                <c:pt idx="300">
                  <c:v>2.4251773979381444</c:v>
                </c:pt>
                <c:pt idx="301">
                  <c:v>2.6861818919587623</c:v>
                </c:pt>
                <c:pt idx="302">
                  <c:v>2.7071728791752578</c:v>
                </c:pt>
                <c:pt idx="303">
                  <c:v>2.7960913041649489</c:v>
                </c:pt>
                <c:pt idx="304">
                  <c:v>2.9665576803298972</c:v>
                </c:pt>
                <c:pt idx="305">
                  <c:v>3.0420402268041236</c:v>
                </c:pt>
                <c:pt idx="306">
                  <c:v>2.9105779978556696</c:v>
                </c:pt>
                <c:pt idx="307">
                  <c:v>3.0042816140206186</c:v>
                </c:pt>
                <c:pt idx="308">
                  <c:v>2.9469298078350517</c:v>
                </c:pt>
                <c:pt idx="309">
                  <c:v>3.0956965723711338</c:v>
                </c:pt>
                <c:pt idx="310">
                  <c:v>3.2210534466804122</c:v>
                </c:pt>
                <c:pt idx="311">
                  <c:v>3.3957635686597936</c:v>
                </c:pt>
                <c:pt idx="312">
                  <c:v>3.5473846367010307</c:v>
                </c:pt>
                <c:pt idx="313">
                  <c:v>3.3021566482474221</c:v>
                </c:pt>
                <c:pt idx="314">
                  <c:v>3.4423775942268042</c:v>
                </c:pt>
                <c:pt idx="315">
                  <c:v>3.4990175356701032</c:v>
                </c:pt>
                <c:pt idx="316">
                  <c:v>3.4906843496907216</c:v>
                </c:pt>
                <c:pt idx="317">
                  <c:v>3.5387996585567012</c:v>
                </c:pt>
                <c:pt idx="318">
                  <c:v>3.5820181278350516</c:v>
                </c:pt>
                <c:pt idx="319">
                  <c:v>3.5867068371134017</c:v>
                </c:pt>
                <c:pt idx="320">
                  <c:v>3.702957357525773</c:v>
                </c:pt>
                <c:pt idx="321">
                  <c:v>3.7679802061855674</c:v>
                </c:pt>
                <c:pt idx="322">
                  <c:v>3.884548683711341</c:v>
                </c:pt>
                <c:pt idx="323">
                  <c:v>4.1672511224742275</c:v>
                </c:pt>
                <c:pt idx="324">
                  <c:v>4.1216616247422682</c:v>
                </c:pt>
                <c:pt idx="325">
                  <c:v>3.973328699381443</c:v>
                </c:pt>
                <c:pt idx="326">
                  <c:v>4.2655311884536085</c:v>
                </c:pt>
                <c:pt idx="327">
                  <c:v>4.2066631056494845</c:v>
                </c:pt>
                <c:pt idx="328">
                  <c:v>4.2974706210309277</c:v>
                </c:pt>
                <c:pt idx="329">
                  <c:v>4.4476417855670096</c:v>
                </c:pt>
                <c:pt idx="330">
                  <c:v>4.2753626496494848</c:v>
                </c:pt>
                <c:pt idx="331">
                  <c:v>4.3628457690721651</c:v>
                </c:pt>
                <c:pt idx="332">
                  <c:v>3.96733</c:v>
                </c:pt>
                <c:pt idx="333">
                  <c:v>3.7732929424329895</c:v>
                </c:pt>
                <c:pt idx="334">
                  <c:v>4.0923430386804132</c:v>
                </c:pt>
                <c:pt idx="335">
                  <c:v>4.135811772948454</c:v>
                </c:pt>
                <c:pt idx="336">
                  <c:v>3.9587396405773201</c:v>
                </c:pt>
                <c:pt idx="337">
                  <c:v>3.7446027373195871</c:v>
                </c:pt>
                <c:pt idx="338">
                  <c:v>3.444425479587629</c:v>
                </c:pt>
                <c:pt idx="339">
                  <c:v>3.6965290070103092</c:v>
                </c:pt>
                <c:pt idx="340">
                  <c:v>3.5419406053608244</c:v>
                </c:pt>
                <c:pt idx="341">
                  <c:v>3.6767207927422678</c:v>
                </c:pt>
                <c:pt idx="342">
                  <c:v>3.4018190754639175</c:v>
                </c:pt>
                <c:pt idx="343">
                  <c:v>3.5019338741443296</c:v>
                </c:pt>
                <c:pt idx="344">
                  <c:v>3.5514325509278346</c:v>
                </c:pt>
                <c:pt idx="345">
                  <c:v>3.4995576608659795</c:v>
                </c:pt>
                <c:pt idx="346">
                  <c:v>3.5542882292783506</c:v>
                </c:pt>
                <c:pt idx="347">
                  <c:v>3.9000173171134023</c:v>
                </c:pt>
                <c:pt idx="348">
                  <c:v>4.0661800515463922</c:v>
                </c:pt>
                <c:pt idx="349">
                  <c:v>4.0249290121237111</c:v>
                </c:pt>
                <c:pt idx="350">
                  <c:v>4.1369756734845353</c:v>
                </c:pt>
                <c:pt idx="351">
                  <c:v>4.1210156085773191</c:v>
                </c:pt>
                <c:pt idx="352">
                  <c:v>4.184888717030927</c:v>
                </c:pt>
                <c:pt idx="353">
                  <c:v>4.2399760597113403</c:v>
                </c:pt>
                <c:pt idx="354">
                  <c:v>4.3140220357938146</c:v>
                </c:pt>
                <c:pt idx="355">
                  <c:v>4.3426769896082469</c:v>
                </c:pt>
                <c:pt idx="356">
                  <c:v>4.3381658799175256</c:v>
                </c:pt>
                <c:pt idx="357">
                  <c:v>4.5177552603711337</c:v>
                </c:pt>
                <c:pt idx="358">
                  <c:v>4.6546766907216499</c:v>
                </c:pt>
                <c:pt idx="359">
                  <c:v>4.6968797085360832</c:v>
                </c:pt>
                <c:pt idx="360">
                  <c:v>4.7673549276701026</c:v>
                </c:pt>
                <c:pt idx="361">
                  <c:v>4.8783182065154636</c:v>
                </c:pt>
                <c:pt idx="362">
                  <c:v>4.5571297044123709</c:v>
                </c:pt>
                <c:pt idx="363">
                  <c:v>4.4330473184329904</c:v>
                </c:pt>
                <c:pt idx="364">
                  <c:v>4.5932572364536082</c:v>
                </c:pt>
                <c:pt idx="365">
                  <c:v>4.5643607655257732</c:v>
                </c:pt>
                <c:pt idx="366">
                  <c:v>4.6122806602886595</c:v>
                </c:pt>
                <c:pt idx="367">
                  <c:v>4.7948869751752579</c:v>
                </c:pt>
                <c:pt idx="368">
                  <c:v>4.7904093199175248</c:v>
                </c:pt>
                <c:pt idx="369">
                  <c:v>4.9128018863505156</c:v>
                </c:pt>
                <c:pt idx="370">
                  <c:v>4.5133242674639176</c:v>
                </c:pt>
                <c:pt idx="371">
                  <c:v>4.5953526301855678</c:v>
                </c:pt>
                <c:pt idx="372">
                  <c:v>4.1226042937731959</c:v>
                </c:pt>
                <c:pt idx="373">
                  <c:v>4.4090788765360829</c:v>
                </c:pt>
                <c:pt idx="374">
                  <c:v>4.6249660849484533</c:v>
                </c:pt>
                <c:pt idx="375">
                  <c:v>4.649366012041237</c:v>
                </c:pt>
                <c:pt idx="376">
                  <c:v>4.8241063313814445</c:v>
                </c:pt>
                <c:pt idx="377">
                  <c:v>4.3983107892783506</c:v>
                </c:pt>
                <c:pt idx="378">
                  <c:v>4.6539929740206185</c:v>
                </c:pt>
                <c:pt idx="379">
                  <c:v>4.7038843876288663</c:v>
                </c:pt>
                <c:pt idx="380">
                  <c:v>4.4757459960412378</c:v>
                </c:pt>
                <c:pt idx="381">
                  <c:v>4.6409434580618543</c:v>
                </c:pt>
                <c:pt idx="382">
                  <c:v>4.7615689536494843</c:v>
                </c:pt>
                <c:pt idx="383">
                  <c:v>4.9351115775257739</c:v>
                </c:pt>
                <c:pt idx="384">
                  <c:v>5.0628846807422683</c:v>
                </c:pt>
                <c:pt idx="385">
                  <c:v>4.9922288665979382</c:v>
                </c:pt>
                <c:pt idx="386">
                  <c:v>4.5635584446185558</c:v>
                </c:pt>
                <c:pt idx="387">
                  <c:v>3.9227790512164948</c:v>
                </c:pt>
                <c:pt idx="388">
                  <c:v>4.32334622371134</c:v>
                </c:pt>
                <c:pt idx="389">
                  <c:v>4.5311526482474225</c:v>
                </c:pt>
                <c:pt idx="390">
                  <c:v>4.6738674147628867</c:v>
                </c:pt>
                <c:pt idx="391">
                  <c:v>4.8172039341855664</c:v>
                </c:pt>
                <c:pt idx="392">
                  <c:v>5.1076836367835048</c:v>
                </c:pt>
                <c:pt idx="393">
                  <c:v>4.9145270080000003</c:v>
                </c:pt>
                <c:pt idx="394">
                  <c:v>4.7565978259793811</c:v>
                </c:pt>
                <c:pt idx="395">
                  <c:v>5.3208609347628864</c:v>
                </c:pt>
                <c:pt idx="396">
                  <c:v>5.5053239025154648</c:v>
                </c:pt>
                <c:pt idx="397">
                  <c:v>5.5542392706804122</c:v>
                </c:pt>
                <c:pt idx="398">
                  <c:v>5.7773566439587629</c:v>
                </c:pt>
                <c:pt idx="399">
                  <c:v>6.1487714249896896</c:v>
                </c:pt>
                <c:pt idx="400">
                  <c:v>6.326194324948454</c:v>
                </c:pt>
                <c:pt idx="401">
                  <c:v>6.4298650639175259</c:v>
                </c:pt>
                <c:pt idx="402">
                  <c:v>6.5968253270103094</c:v>
                </c:pt>
                <c:pt idx="403">
                  <c:v>6.5530611320412371</c:v>
                </c:pt>
                <c:pt idx="404">
                  <c:v>6.7253607337731953</c:v>
                </c:pt>
                <c:pt idx="405">
                  <c:v>6.5125594461030918</c:v>
                </c:pt>
                <c:pt idx="406">
                  <c:v>7.0052755243711351</c:v>
                </c:pt>
                <c:pt idx="407">
                  <c:v>6.7822342950927839</c:v>
                </c:pt>
                <c:pt idx="408">
                  <c:v>7.1651697722061849</c:v>
                </c:pt>
                <c:pt idx="409">
                  <c:v>6.8110097010309278</c:v>
                </c:pt>
                <c:pt idx="410">
                  <c:v>6.6204534449484536</c:v>
                </c:pt>
                <c:pt idx="411">
                  <c:v>7.1411667454020611</c:v>
                </c:pt>
                <c:pt idx="412">
                  <c:v>6.9956116223505154</c:v>
                </c:pt>
                <c:pt idx="413">
                  <c:v>6.929331218226805</c:v>
                </c:pt>
                <c:pt idx="414">
                  <c:v>6.6811617839175259</c:v>
                </c:pt>
                <c:pt idx="415">
                  <c:v>7.0140980717525787</c:v>
                </c:pt>
                <c:pt idx="416">
                  <c:v>7.0331084142680416</c:v>
                </c:pt>
                <c:pt idx="417">
                  <c:v>6.6049449783092786</c:v>
                </c:pt>
                <c:pt idx="418">
                  <c:v>7.1904686033814427</c:v>
                </c:pt>
                <c:pt idx="419">
                  <c:v>7.1851803736082474</c:v>
                </c:pt>
                <c:pt idx="420">
                  <c:v>6.5545520476701018</c:v>
                </c:pt>
                <c:pt idx="421">
                  <c:v>6.9563816109278349</c:v>
                </c:pt>
                <c:pt idx="422">
                  <c:v>7.0664054733608257</c:v>
                </c:pt>
                <c:pt idx="423">
                  <c:v>7.0815771645360819</c:v>
                </c:pt>
                <c:pt idx="424">
                  <c:v>7.3598434040412357</c:v>
                </c:pt>
                <c:pt idx="425">
                  <c:v>7.4273152061855665</c:v>
                </c:pt>
                <c:pt idx="426">
                  <c:v>8.124878673072164</c:v>
                </c:pt>
                <c:pt idx="427">
                  <c:v>8.2975523360412371</c:v>
                </c:pt>
                <c:pt idx="428">
                  <c:v>8.2358655237113396</c:v>
                </c:pt>
                <c:pt idx="429">
                  <c:v>8.0946225946391746</c:v>
                </c:pt>
                <c:pt idx="430">
                  <c:v>7.9501800865979364</c:v>
                </c:pt>
                <c:pt idx="431">
                  <c:v>8.4857817476288666</c:v>
                </c:pt>
                <c:pt idx="432">
                  <c:v>8.4520405063917519</c:v>
                </c:pt>
                <c:pt idx="433">
                  <c:v>8.85356742672165</c:v>
                </c:pt>
                <c:pt idx="434">
                  <c:v>9.4177646841237124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5B-4F58-9142-558E04A8A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'1996～'!$E$2</c:f>
              <c:strCache>
                <c:ptCount val="1"/>
                <c:pt idx="0">
                  <c:v>株式100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'1996～'!$A$3:$A$337</c:f>
              <c:numCache>
                <c:formatCode>m/d/yyyy</c:formatCode>
                <c:ptCount val="335"/>
                <c:pt idx="0">
                  <c:v>35185</c:v>
                </c:pt>
                <c:pt idx="1">
                  <c:v>35216</c:v>
                </c:pt>
                <c:pt idx="2">
                  <c:v>35246</c:v>
                </c:pt>
                <c:pt idx="3">
                  <c:v>35277</c:v>
                </c:pt>
                <c:pt idx="4">
                  <c:v>35308</c:v>
                </c:pt>
                <c:pt idx="5">
                  <c:v>35338</c:v>
                </c:pt>
                <c:pt idx="6">
                  <c:v>35369</c:v>
                </c:pt>
                <c:pt idx="7">
                  <c:v>35399</c:v>
                </c:pt>
                <c:pt idx="8">
                  <c:v>35430</c:v>
                </c:pt>
                <c:pt idx="9">
                  <c:v>35461</c:v>
                </c:pt>
                <c:pt idx="10">
                  <c:v>35489</c:v>
                </c:pt>
                <c:pt idx="11">
                  <c:v>35520</c:v>
                </c:pt>
                <c:pt idx="12">
                  <c:v>35550</c:v>
                </c:pt>
                <c:pt idx="13">
                  <c:v>35581</c:v>
                </c:pt>
                <c:pt idx="14">
                  <c:v>35611</c:v>
                </c:pt>
                <c:pt idx="15">
                  <c:v>35642</c:v>
                </c:pt>
                <c:pt idx="16">
                  <c:v>35673</c:v>
                </c:pt>
                <c:pt idx="17">
                  <c:v>35703</c:v>
                </c:pt>
                <c:pt idx="18">
                  <c:v>35734</c:v>
                </c:pt>
                <c:pt idx="19">
                  <c:v>35764</c:v>
                </c:pt>
                <c:pt idx="20">
                  <c:v>35795</c:v>
                </c:pt>
                <c:pt idx="21">
                  <c:v>35826</c:v>
                </c:pt>
                <c:pt idx="22">
                  <c:v>35854</c:v>
                </c:pt>
                <c:pt idx="23">
                  <c:v>35885</c:v>
                </c:pt>
                <c:pt idx="24">
                  <c:v>35915</c:v>
                </c:pt>
                <c:pt idx="25">
                  <c:v>35946</c:v>
                </c:pt>
                <c:pt idx="26">
                  <c:v>35976</c:v>
                </c:pt>
                <c:pt idx="27">
                  <c:v>36007</c:v>
                </c:pt>
                <c:pt idx="28">
                  <c:v>36038</c:v>
                </c:pt>
                <c:pt idx="29">
                  <c:v>36068</c:v>
                </c:pt>
                <c:pt idx="30">
                  <c:v>36099</c:v>
                </c:pt>
                <c:pt idx="31">
                  <c:v>36129</c:v>
                </c:pt>
                <c:pt idx="32">
                  <c:v>36160</c:v>
                </c:pt>
                <c:pt idx="33">
                  <c:v>36191</c:v>
                </c:pt>
                <c:pt idx="34">
                  <c:v>36219</c:v>
                </c:pt>
                <c:pt idx="35">
                  <c:v>36250</c:v>
                </c:pt>
                <c:pt idx="36">
                  <c:v>36280</c:v>
                </c:pt>
                <c:pt idx="37">
                  <c:v>36311</c:v>
                </c:pt>
                <c:pt idx="38">
                  <c:v>36341</c:v>
                </c:pt>
                <c:pt idx="39">
                  <c:v>36372</c:v>
                </c:pt>
                <c:pt idx="40">
                  <c:v>36403</c:v>
                </c:pt>
                <c:pt idx="41">
                  <c:v>36433</c:v>
                </c:pt>
                <c:pt idx="42">
                  <c:v>36464</c:v>
                </c:pt>
                <c:pt idx="43">
                  <c:v>36494</c:v>
                </c:pt>
                <c:pt idx="44">
                  <c:v>36525</c:v>
                </c:pt>
                <c:pt idx="45">
                  <c:v>36556</c:v>
                </c:pt>
                <c:pt idx="46">
                  <c:v>36585</c:v>
                </c:pt>
                <c:pt idx="47">
                  <c:v>36616</c:v>
                </c:pt>
                <c:pt idx="48">
                  <c:v>36646</c:v>
                </c:pt>
                <c:pt idx="49">
                  <c:v>36677</c:v>
                </c:pt>
                <c:pt idx="50">
                  <c:v>36707</c:v>
                </c:pt>
                <c:pt idx="51">
                  <c:v>36738</c:v>
                </c:pt>
                <c:pt idx="52">
                  <c:v>36769</c:v>
                </c:pt>
                <c:pt idx="53">
                  <c:v>36799</c:v>
                </c:pt>
                <c:pt idx="54">
                  <c:v>36830</c:v>
                </c:pt>
                <c:pt idx="55">
                  <c:v>36860</c:v>
                </c:pt>
                <c:pt idx="56">
                  <c:v>36891</c:v>
                </c:pt>
                <c:pt idx="57">
                  <c:v>36922</c:v>
                </c:pt>
                <c:pt idx="58">
                  <c:v>36950</c:v>
                </c:pt>
                <c:pt idx="59">
                  <c:v>36981</c:v>
                </c:pt>
                <c:pt idx="60">
                  <c:v>37011</c:v>
                </c:pt>
                <c:pt idx="61">
                  <c:v>37042</c:v>
                </c:pt>
                <c:pt idx="62">
                  <c:v>37072</c:v>
                </c:pt>
                <c:pt idx="63">
                  <c:v>37103</c:v>
                </c:pt>
                <c:pt idx="64">
                  <c:v>37134</c:v>
                </c:pt>
                <c:pt idx="65">
                  <c:v>37164</c:v>
                </c:pt>
                <c:pt idx="66">
                  <c:v>37195</c:v>
                </c:pt>
                <c:pt idx="67">
                  <c:v>37225</c:v>
                </c:pt>
                <c:pt idx="68">
                  <c:v>37256</c:v>
                </c:pt>
                <c:pt idx="69">
                  <c:v>37287</c:v>
                </c:pt>
                <c:pt idx="70">
                  <c:v>37315</c:v>
                </c:pt>
                <c:pt idx="71">
                  <c:v>37346</c:v>
                </c:pt>
                <c:pt idx="72">
                  <c:v>37376</c:v>
                </c:pt>
                <c:pt idx="73">
                  <c:v>37407</c:v>
                </c:pt>
                <c:pt idx="74">
                  <c:v>37437</c:v>
                </c:pt>
                <c:pt idx="75">
                  <c:v>37468</c:v>
                </c:pt>
                <c:pt idx="76">
                  <c:v>37499</c:v>
                </c:pt>
                <c:pt idx="77">
                  <c:v>37529</c:v>
                </c:pt>
                <c:pt idx="78">
                  <c:v>37560</c:v>
                </c:pt>
                <c:pt idx="79">
                  <c:v>37590</c:v>
                </c:pt>
                <c:pt idx="80">
                  <c:v>37621</c:v>
                </c:pt>
                <c:pt idx="81">
                  <c:v>37652</c:v>
                </c:pt>
                <c:pt idx="82">
                  <c:v>37680</c:v>
                </c:pt>
                <c:pt idx="83">
                  <c:v>37711</c:v>
                </c:pt>
                <c:pt idx="84">
                  <c:v>37741</c:v>
                </c:pt>
                <c:pt idx="85">
                  <c:v>37772</c:v>
                </c:pt>
                <c:pt idx="86">
                  <c:v>37802</c:v>
                </c:pt>
                <c:pt idx="87">
                  <c:v>37833</c:v>
                </c:pt>
                <c:pt idx="88">
                  <c:v>37864</c:v>
                </c:pt>
                <c:pt idx="89">
                  <c:v>37894</c:v>
                </c:pt>
                <c:pt idx="90">
                  <c:v>37925</c:v>
                </c:pt>
                <c:pt idx="91">
                  <c:v>37955</c:v>
                </c:pt>
                <c:pt idx="92">
                  <c:v>37986</c:v>
                </c:pt>
                <c:pt idx="93">
                  <c:v>38017</c:v>
                </c:pt>
                <c:pt idx="94">
                  <c:v>38046</c:v>
                </c:pt>
                <c:pt idx="95">
                  <c:v>38077</c:v>
                </c:pt>
                <c:pt idx="96">
                  <c:v>38107</c:v>
                </c:pt>
                <c:pt idx="97">
                  <c:v>38138</c:v>
                </c:pt>
                <c:pt idx="98">
                  <c:v>38168</c:v>
                </c:pt>
                <c:pt idx="99">
                  <c:v>38199</c:v>
                </c:pt>
                <c:pt idx="100">
                  <c:v>38230</c:v>
                </c:pt>
                <c:pt idx="101">
                  <c:v>38260</c:v>
                </c:pt>
                <c:pt idx="102">
                  <c:v>38291</c:v>
                </c:pt>
                <c:pt idx="103">
                  <c:v>38321</c:v>
                </c:pt>
                <c:pt idx="104">
                  <c:v>38352</c:v>
                </c:pt>
                <c:pt idx="105">
                  <c:v>38383</c:v>
                </c:pt>
                <c:pt idx="106">
                  <c:v>38411</c:v>
                </c:pt>
                <c:pt idx="107">
                  <c:v>38442</c:v>
                </c:pt>
                <c:pt idx="108">
                  <c:v>38472</c:v>
                </c:pt>
                <c:pt idx="109">
                  <c:v>38503</c:v>
                </c:pt>
                <c:pt idx="110">
                  <c:v>38533</c:v>
                </c:pt>
                <c:pt idx="111">
                  <c:v>38564</c:v>
                </c:pt>
                <c:pt idx="112">
                  <c:v>38595</c:v>
                </c:pt>
                <c:pt idx="113">
                  <c:v>38625</c:v>
                </c:pt>
                <c:pt idx="114">
                  <c:v>38656</c:v>
                </c:pt>
                <c:pt idx="115">
                  <c:v>38686</c:v>
                </c:pt>
                <c:pt idx="116">
                  <c:v>38717</c:v>
                </c:pt>
                <c:pt idx="117">
                  <c:v>38748</c:v>
                </c:pt>
                <c:pt idx="118">
                  <c:v>38776</c:v>
                </c:pt>
                <c:pt idx="119">
                  <c:v>38807</c:v>
                </c:pt>
                <c:pt idx="120">
                  <c:v>38837</c:v>
                </c:pt>
                <c:pt idx="121">
                  <c:v>38868</c:v>
                </c:pt>
                <c:pt idx="122">
                  <c:v>38898</c:v>
                </c:pt>
                <c:pt idx="123">
                  <c:v>38929</c:v>
                </c:pt>
                <c:pt idx="124">
                  <c:v>38960</c:v>
                </c:pt>
                <c:pt idx="125">
                  <c:v>38990</c:v>
                </c:pt>
                <c:pt idx="126">
                  <c:v>39021</c:v>
                </c:pt>
                <c:pt idx="127">
                  <c:v>39051</c:v>
                </c:pt>
                <c:pt idx="128">
                  <c:v>39082</c:v>
                </c:pt>
                <c:pt idx="129">
                  <c:v>39113</c:v>
                </c:pt>
                <c:pt idx="130">
                  <c:v>39141</c:v>
                </c:pt>
                <c:pt idx="131">
                  <c:v>39172</c:v>
                </c:pt>
                <c:pt idx="132">
                  <c:v>39202</c:v>
                </c:pt>
                <c:pt idx="133">
                  <c:v>39233</c:v>
                </c:pt>
                <c:pt idx="134">
                  <c:v>39263</c:v>
                </c:pt>
                <c:pt idx="135">
                  <c:v>39294</c:v>
                </c:pt>
                <c:pt idx="136">
                  <c:v>39325</c:v>
                </c:pt>
                <c:pt idx="137">
                  <c:v>39355</c:v>
                </c:pt>
                <c:pt idx="138">
                  <c:v>39386</c:v>
                </c:pt>
                <c:pt idx="139">
                  <c:v>39416</c:v>
                </c:pt>
                <c:pt idx="140">
                  <c:v>39447</c:v>
                </c:pt>
                <c:pt idx="141">
                  <c:v>39478</c:v>
                </c:pt>
                <c:pt idx="142">
                  <c:v>39507</c:v>
                </c:pt>
                <c:pt idx="143">
                  <c:v>39538</c:v>
                </c:pt>
                <c:pt idx="144">
                  <c:v>39568</c:v>
                </c:pt>
                <c:pt idx="145">
                  <c:v>39599</c:v>
                </c:pt>
                <c:pt idx="146">
                  <c:v>39629</c:v>
                </c:pt>
                <c:pt idx="147">
                  <c:v>39660</c:v>
                </c:pt>
                <c:pt idx="148">
                  <c:v>39691</c:v>
                </c:pt>
                <c:pt idx="149">
                  <c:v>39721</c:v>
                </c:pt>
                <c:pt idx="150">
                  <c:v>39752</c:v>
                </c:pt>
                <c:pt idx="151">
                  <c:v>39782</c:v>
                </c:pt>
                <c:pt idx="152">
                  <c:v>39813</c:v>
                </c:pt>
                <c:pt idx="153">
                  <c:v>39844</c:v>
                </c:pt>
                <c:pt idx="154">
                  <c:v>39872</c:v>
                </c:pt>
                <c:pt idx="155">
                  <c:v>39903</c:v>
                </c:pt>
                <c:pt idx="156">
                  <c:v>39933</c:v>
                </c:pt>
                <c:pt idx="157">
                  <c:v>39964</c:v>
                </c:pt>
                <c:pt idx="158">
                  <c:v>39994</c:v>
                </c:pt>
                <c:pt idx="159">
                  <c:v>40025</c:v>
                </c:pt>
                <c:pt idx="160">
                  <c:v>40056</c:v>
                </c:pt>
                <c:pt idx="161">
                  <c:v>40086</c:v>
                </c:pt>
                <c:pt idx="162">
                  <c:v>40117</c:v>
                </c:pt>
                <c:pt idx="163">
                  <c:v>40147</c:v>
                </c:pt>
                <c:pt idx="164">
                  <c:v>40178</c:v>
                </c:pt>
                <c:pt idx="165">
                  <c:v>40209</c:v>
                </c:pt>
                <c:pt idx="166">
                  <c:v>40237</c:v>
                </c:pt>
                <c:pt idx="167">
                  <c:v>40268</c:v>
                </c:pt>
                <c:pt idx="168">
                  <c:v>40298</c:v>
                </c:pt>
                <c:pt idx="169">
                  <c:v>40329</c:v>
                </c:pt>
                <c:pt idx="170">
                  <c:v>40359</c:v>
                </c:pt>
                <c:pt idx="171">
                  <c:v>40390</c:v>
                </c:pt>
                <c:pt idx="172">
                  <c:v>40421</c:v>
                </c:pt>
                <c:pt idx="173">
                  <c:v>40451</c:v>
                </c:pt>
                <c:pt idx="174">
                  <c:v>40482</c:v>
                </c:pt>
                <c:pt idx="175">
                  <c:v>40512</c:v>
                </c:pt>
                <c:pt idx="176">
                  <c:v>40543</c:v>
                </c:pt>
                <c:pt idx="177">
                  <c:v>40574</c:v>
                </c:pt>
                <c:pt idx="178">
                  <c:v>40602</c:v>
                </c:pt>
                <c:pt idx="179">
                  <c:v>40633</c:v>
                </c:pt>
                <c:pt idx="180">
                  <c:v>40663</c:v>
                </c:pt>
                <c:pt idx="181">
                  <c:v>40694</c:v>
                </c:pt>
                <c:pt idx="182">
                  <c:v>40724</c:v>
                </c:pt>
                <c:pt idx="183">
                  <c:v>40755</c:v>
                </c:pt>
                <c:pt idx="184">
                  <c:v>40786</c:v>
                </c:pt>
                <c:pt idx="185">
                  <c:v>40816</c:v>
                </c:pt>
                <c:pt idx="186">
                  <c:v>40847</c:v>
                </c:pt>
                <c:pt idx="187">
                  <c:v>40877</c:v>
                </c:pt>
                <c:pt idx="188">
                  <c:v>40908</c:v>
                </c:pt>
                <c:pt idx="189">
                  <c:v>40939</c:v>
                </c:pt>
                <c:pt idx="190">
                  <c:v>40968</c:v>
                </c:pt>
                <c:pt idx="191">
                  <c:v>40999</c:v>
                </c:pt>
                <c:pt idx="192">
                  <c:v>41029</c:v>
                </c:pt>
                <c:pt idx="193">
                  <c:v>41060</c:v>
                </c:pt>
                <c:pt idx="194">
                  <c:v>41090</c:v>
                </c:pt>
                <c:pt idx="195">
                  <c:v>41121</c:v>
                </c:pt>
                <c:pt idx="196">
                  <c:v>41152</c:v>
                </c:pt>
                <c:pt idx="197">
                  <c:v>41182</c:v>
                </c:pt>
                <c:pt idx="198">
                  <c:v>41213</c:v>
                </c:pt>
                <c:pt idx="199">
                  <c:v>41243</c:v>
                </c:pt>
                <c:pt idx="200">
                  <c:v>41274</c:v>
                </c:pt>
                <c:pt idx="201">
                  <c:v>41305</c:v>
                </c:pt>
                <c:pt idx="202">
                  <c:v>41333</c:v>
                </c:pt>
                <c:pt idx="203">
                  <c:v>41364</c:v>
                </c:pt>
                <c:pt idx="204">
                  <c:v>41394</c:v>
                </c:pt>
                <c:pt idx="205">
                  <c:v>41425</c:v>
                </c:pt>
                <c:pt idx="206">
                  <c:v>41455</c:v>
                </c:pt>
                <c:pt idx="207">
                  <c:v>41486</c:v>
                </c:pt>
                <c:pt idx="208">
                  <c:v>41517</c:v>
                </c:pt>
                <c:pt idx="209">
                  <c:v>41547</c:v>
                </c:pt>
                <c:pt idx="210">
                  <c:v>41578</c:v>
                </c:pt>
                <c:pt idx="211">
                  <c:v>41608</c:v>
                </c:pt>
                <c:pt idx="212">
                  <c:v>41639</c:v>
                </c:pt>
                <c:pt idx="213">
                  <c:v>41670</c:v>
                </c:pt>
                <c:pt idx="214">
                  <c:v>41698</c:v>
                </c:pt>
                <c:pt idx="215">
                  <c:v>41729</c:v>
                </c:pt>
                <c:pt idx="216">
                  <c:v>41759</c:v>
                </c:pt>
                <c:pt idx="217">
                  <c:v>41790</c:v>
                </c:pt>
                <c:pt idx="218">
                  <c:v>41820</c:v>
                </c:pt>
                <c:pt idx="219">
                  <c:v>41851</c:v>
                </c:pt>
                <c:pt idx="220">
                  <c:v>41882</c:v>
                </c:pt>
                <c:pt idx="221">
                  <c:v>41912</c:v>
                </c:pt>
                <c:pt idx="222">
                  <c:v>41943</c:v>
                </c:pt>
                <c:pt idx="223">
                  <c:v>41973</c:v>
                </c:pt>
                <c:pt idx="224">
                  <c:v>42004</c:v>
                </c:pt>
                <c:pt idx="225">
                  <c:v>42035</c:v>
                </c:pt>
                <c:pt idx="226">
                  <c:v>42063</c:v>
                </c:pt>
                <c:pt idx="227">
                  <c:v>42094</c:v>
                </c:pt>
                <c:pt idx="228">
                  <c:v>42124</c:v>
                </c:pt>
                <c:pt idx="229">
                  <c:v>42155</c:v>
                </c:pt>
                <c:pt idx="230">
                  <c:v>42185</c:v>
                </c:pt>
                <c:pt idx="231">
                  <c:v>42216</c:v>
                </c:pt>
                <c:pt idx="232">
                  <c:v>42247</c:v>
                </c:pt>
                <c:pt idx="233">
                  <c:v>42277</c:v>
                </c:pt>
                <c:pt idx="234">
                  <c:v>42308</c:v>
                </c:pt>
                <c:pt idx="235">
                  <c:v>42338</c:v>
                </c:pt>
                <c:pt idx="236">
                  <c:v>42369</c:v>
                </c:pt>
                <c:pt idx="237">
                  <c:v>42400</c:v>
                </c:pt>
                <c:pt idx="238">
                  <c:v>42429</c:v>
                </c:pt>
                <c:pt idx="239">
                  <c:v>42460</c:v>
                </c:pt>
                <c:pt idx="240">
                  <c:v>42490</c:v>
                </c:pt>
                <c:pt idx="241">
                  <c:v>42521</c:v>
                </c:pt>
                <c:pt idx="242">
                  <c:v>42551</c:v>
                </c:pt>
                <c:pt idx="243">
                  <c:v>42582</c:v>
                </c:pt>
                <c:pt idx="244">
                  <c:v>42613</c:v>
                </c:pt>
                <c:pt idx="245">
                  <c:v>42643</c:v>
                </c:pt>
                <c:pt idx="246">
                  <c:v>42674</c:v>
                </c:pt>
                <c:pt idx="247">
                  <c:v>42704</c:v>
                </c:pt>
                <c:pt idx="248">
                  <c:v>42735</c:v>
                </c:pt>
                <c:pt idx="249">
                  <c:v>42766</c:v>
                </c:pt>
                <c:pt idx="250">
                  <c:v>42794</c:v>
                </c:pt>
                <c:pt idx="251">
                  <c:v>42825</c:v>
                </c:pt>
                <c:pt idx="252">
                  <c:v>42855</c:v>
                </c:pt>
                <c:pt idx="253">
                  <c:v>42886</c:v>
                </c:pt>
                <c:pt idx="254">
                  <c:v>42916</c:v>
                </c:pt>
                <c:pt idx="255">
                  <c:v>42947</c:v>
                </c:pt>
                <c:pt idx="256">
                  <c:v>42978</c:v>
                </c:pt>
                <c:pt idx="257">
                  <c:v>43008</c:v>
                </c:pt>
                <c:pt idx="258">
                  <c:v>43039</c:v>
                </c:pt>
                <c:pt idx="259">
                  <c:v>43069</c:v>
                </c:pt>
                <c:pt idx="260">
                  <c:v>43100</c:v>
                </c:pt>
                <c:pt idx="261">
                  <c:v>43131</c:v>
                </c:pt>
                <c:pt idx="262">
                  <c:v>43159</c:v>
                </c:pt>
                <c:pt idx="263">
                  <c:v>43190</c:v>
                </c:pt>
                <c:pt idx="264">
                  <c:v>43220</c:v>
                </c:pt>
                <c:pt idx="265">
                  <c:v>43251</c:v>
                </c:pt>
                <c:pt idx="266">
                  <c:v>43281</c:v>
                </c:pt>
                <c:pt idx="267">
                  <c:v>43312</c:v>
                </c:pt>
                <c:pt idx="268">
                  <c:v>43343</c:v>
                </c:pt>
                <c:pt idx="269">
                  <c:v>43373</c:v>
                </c:pt>
                <c:pt idx="270">
                  <c:v>43404</c:v>
                </c:pt>
                <c:pt idx="271">
                  <c:v>43434</c:v>
                </c:pt>
                <c:pt idx="272">
                  <c:v>43465</c:v>
                </c:pt>
                <c:pt idx="273">
                  <c:v>43496</c:v>
                </c:pt>
                <c:pt idx="274">
                  <c:v>43524</c:v>
                </c:pt>
                <c:pt idx="275">
                  <c:v>43555</c:v>
                </c:pt>
                <c:pt idx="276">
                  <c:v>43585</c:v>
                </c:pt>
                <c:pt idx="277">
                  <c:v>43616</c:v>
                </c:pt>
                <c:pt idx="278">
                  <c:v>43646</c:v>
                </c:pt>
                <c:pt idx="279">
                  <c:v>43677</c:v>
                </c:pt>
                <c:pt idx="280">
                  <c:v>43708</c:v>
                </c:pt>
                <c:pt idx="281">
                  <c:v>43738</c:v>
                </c:pt>
                <c:pt idx="282">
                  <c:v>43769</c:v>
                </c:pt>
                <c:pt idx="283">
                  <c:v>43799</c:v>
                </c:pt>
                <c:pt idx="284">
                  <c:v>43830</c:v>
                </c:pt>
                <c:pt idx="285">
                  <c:v>43861</c:v>
                </c:pt>
                <c:pt idx="286">
                  <c:v>43890</c:v>
                </c:pt>
                <c:pt idx="287">
                  <c:v>43921</c:v>
                </c:pt>
                <c:pt idx="288">
                  <c:v>43951</c:v>
                </c:pt>
                <c:pt idx="289">
                  <c:v>43982</c:v>
                </c:pt>
                <c:pt idx="290">
                  <c:v>44012</c:v>
                </c:pt>
                <c:pt idx="291">
                  <c:v>44043</c:v>
                </c:pt>
                <c:pt idx="292">
                  <c:v>44074</c:v>
                </c:pt>
                <c:pt idx="293">
                  <c:v>44104</c:v>
                </c:pt>
                <c:pt idx="294">
                  <c:v>44135</c:v>
                </c:pt>
                <c:pt idx="295">
                  <c:v>44165</c:v>
                </c:pt>
                <c:pt idx="296">
                  <c:v>44196</c:v>
                </c:pt>
                <c:pt idx="297">
                  <c:v>44227</c:v>
                </c:pt>
                <c:pt idx="298">
                  <c:v>44255</c:v>
                </c:pt>
                <c:pt idx="299">
                  <c:v>44286</c:v>
                </c:pt>
                <c:pt idx="300">
                  <c:v>44316</c:v>
                </c:pt>
                <c:pt idx="301">
                  <c:v>44347</c:v>
                </c:pt>
                <c:pt idx="302">
                  <c:v>44377</c:v>
                </c:pt>
                <c:pt idx="303">
                  <c:v>44408</c:v>
                </c:pt>
                <c:pt idx="304">
                  <c:v>44439</c:v>
                </c:pt>
                <c:pt idx="305">
                  <c:v>44469</c:v>
                </c:pt>
                <c:pt idx="306">
                  <c:v>44500</c:v>
                </c:pt>
                <c:pt idx="307">
                  <c:v>44530</c:v>
                </c:pt>
                <c:pt idx="308">
                  <c:v>44561</c:v>
                </c:pt>
                <c:pt idx="309">
                  <c:v>44592</c:v>
                </c:pt>
                <c:pt idx="310">
                  <c:v>44620</c:v>
                </c:pt>
                <c:pt idx="311">
                  <c:v>44651</c:v>
                </c:pt>
                <c:pt idx="312">
                  <c:v>44681</c:v>
                </c:pt>
                <c:pt idx="313">
                  <c:v>44712</c:v>
                </c:pt>
                <c:pt idx="314">
                  <c:v>44742</c:v>
                </c:pt>
                <c:pt idx="315">
                  <c:v>44773</c:v>
                </c:pt>
                <c:pt idx="316">
                  <c:v>44804</c:v>
                </c:pt>
                <c:pt idx="317">
                  <c:v>44834</c:v>
                </c:pt>
                <c:pt idx="318">
                  <c:v>44865</c:v>
                </c:pt>
                <c:pt idx="319">
                  <c:v>44895</c:v>
                </c:pt>
                <c:pt idx="320">
                  <c:v>44926</c:v>
                </c:pt>
                <c:pt idx="321">
                  <c:v>44957</c:v>
                </c:pt>
                <c:pt idx="322">
                  <c:v>44985</c:v>
                </c:pt>
                <c:pt idx="323">
                  <c:v>45016</c:v>
                </c:pt>
                <c:pt idx="324">
                  <c:v>45046</c:v>
                </c:pt>
                <c:pt idx="325">
                  <c:v>45077</c:v>
                </c:pt>
                <c:pt idx="326">
                  <c:v>45107</c:v>
                </c:pt>
                <c:pt idx="327">
                  <c:v>45138</c:v>
                </c:pt>
                <c:pt idx="328">
                  <c:v>45169</c:v>
                </c:pt>
                <c:pt idx="329">
                  <c:v>45199</c:v>
                </c:pt>
                <c:pt idx="330">
                  <c:v>45230</c:v>
                </c:pt>
                <c:pt idx="331">
                  <c:v>45260</c:v>
                </c:pt>
                <c:pt idx="332">
                  <c:v>45291</c:v>
                </c:pt>
                <c:pt idx="333">
                  <c:v>45322</c:v>
                </c:pt>
                <c:pt idx="334">
                  <c:v>45351</c:v>
                </c:pt>
              </c:numCache>
            </c:numRef>
          </c:cat>
          <c:val>
            <c:numRef>
              <c:f>'1996～'!$E$3:$E$337</c:f>
              <c:numCache>
                <c:formatCode>#,##0.000_ ;[Red]\-#,##0.000\ </c:formatCode>
                <c:ptCount val="335"/>
                <c:pt idx="0">
                  <c:v>1</c:v>
                </c:pt>
                <c:pt idx="1">
                  <c:v>1.0544653752644422</c:v>
                </c:pt>
                <c:pt idx="2">
                  <c:v>1.0744545650774819</c:v>
                </c:pt>
                <c:pt idx="3">
                  <c:v>0.99984043580641258</c:v>
                </c:pt>
                <c:pt idx="4">
                  <c:v>1.0407096254088155</c:v>
                </c:pt>
                <c:pt idx="5">
                  <c:v>1.1187765382081512</c:v>
                </c:pt>
                <c:pt idx="6">
                  <c:v>1.1828181925771384</c:v>
                </c:pt>
                <c:pt idx="7">
                  <c:v>1.2713259614046382</c:v>
                </c:pt>
                <c:pt idx="8">
                  <c:v>1.2672490167082391</c:v>
                </c:pt>
                <c:pt idx="9">
                  <c:v>1.4099653499481539</c:v>
                </c:pt>
                <c:pt idx="10">
                  <c:v>1.4100097072063347</c:v>
                </c:pt>
                <c:pt idx="11">
                  <c:v>1.3915958535271595</c:v>
                </c:pt>
                <c:pt idx="12">
                  <c:v>1.5121537410936363</c:v>
                </c:pt>
                <c:pt idx="13">
                  <c:v>1.4671387208913285</c:v>
                </c:pt>
                <c:pt idx="14">
                  <c:v>1.5121673988086293</c:v>
                </c:pt>
                <c:pt idx="15">
                  <c:v>1.6887264999850189</c:v>
                </c:pt>
                <c:pt idx="16">
                  <c:v>1.6246277389864474</c:v>
                </c:pt>
                <c:pt idx="17">
                  <c:v>1.7066484659612187</c:v>
                </c:pt>
                <c:pt idx="18">
                  <c:v>1.6499333066403077</c:v>
                </c:pt>
                <c:pt idx="19">
                  <c:v>1.8335455666716363</c:v>
                </c:pt>
                <c:pt idx="20">
                  <c:v>1.9044103084781425</c:v>
                </c:pt>
                <c:pt idx="21">
                  <c:v>1.8738748431317849</c:v>
                </c:pt>
                <c:pt idx="22">
                  <c:v>1.9940051231813558</c:v>
                </c:pt>
                <c:pt idx="23">
                  <c:v>2.2119435179380371</c:v>
                </c:pt>
                <c:pt idx="24">
                  <c:v>2.2301691603551994</c:v>
                </c:pt>
                <c:pt idx="25">
                  <c:v>2.2903096496702351</c:v>
                </c:pt>
                <c:pt idx="26">
                  <c:v>2.3836876918472329</c:v>
                </c:pt>
                <c:pt idx="27">
                  <c:v>2.4546007454065109</c:v>
                </c:pt>
                <c:pt idx="28">
                  <c:v>2.0211191456602995</c:v>
                </c:pt>
                <c:pt idx="29">
                  <c:v>2.1097857320207094</c:v>
                </c:pt>
                <c:pt idx="30">
                  <c:v>1.9355447382824928</c:v>
                </c:pt>
                <c:pt idx="31">
                  <c:v>2.1798057715511714</c:v>
                </c:pt>
                <c:pt idx="32">
                  <c:v>2.1317828911284127</c:v>
                </c:pt>
                <c:pt idx="33">
                  <c:v>2.2722982764113007</c:v>
                </c:pt>
                <c:pt idx="34">
                  <c:v>2.2556249741019623</c:v>
                </c:pt>
                <c:pt idx="35">
                  <c:v>2.3397599308522601</c:v>
                </c:pt>
                <c:pt idx="36">
                  <c:v>2.4432582533836116</c:v>
                </c:pt>
                <c:pt idx="37">
                  <c:v>2.4260825663327026</c:v>
                </c:pt>
                <c:pt idx="38">
                  <c:v>2.5506091653586114</c:v>
                </c:pt>
                <c:pt idx="39">
                  <c:v>2.3366423945993997</c:v>
                </c:pt>
                <c:pt idx="40">
                  <c:v>2.2283963599809211</c:v>
                </c:pt>
                <c:pt idx="41">
                  <c:v>2.1001309917912292</c:v>
                </c:pt>
                <c:pt idx="42">
                  <c:v>2.1849252858485135</c:v>
                </c:pt>
                <c:pt idx="43">
                  <c:v>2.1868984877027988</c:v>
                </c:pt>
                <c:pt idx="44">
                  <c:v>2.3206904349943493</c:v>
                </c:pt>
                <c:pt idx="45">
                  <c:v>2.3120885491955825</c:v>
                </c:pt>
                <c:pt idx="46">
                  <c:v>2.330075678999886</c:v>
                </c:pt>
                <c:pt idx="47">
                  <c:v>2.4516907145766669</c:v>
                </c:pt>
                <c:pt idx="48">
                  <c:v>2.4349011285686299</c:v>
                </c:pt>
                <c:pt idx="49">
                  <c:v>2.3734724283952269</c:v>
                </c:pt>
                <c:pt idx="50">
                  <c:v>2.3985396114352011</c:v>
                </c:pt>
                <c:pt idx="51">
                  <c:v>2.4322285021500094</c:v>
                </c:pt>
                <c:pt idx="52">
                  <c:v>2.5213970387291598</c:v>
                </c:pt>
                <c:pt idx="53">
                  <c:v>2.4198412420876636</c:v>
                </c:pt>
                <c:pt idx="54">
                  <c:v>2.4281174412360782</c:v>
                </c:pt>
                <c:pt idx="55">
                  <c:v>2.2662474617958011</c:v>
                </c:pt>
                <c:pt idx="56">
                  <c:v>2.3610982118773625</c:v>
                </c:pt>
                <c:pt idx="57">
                  <c:v>2.4905715086221143</c:v>
                </c:pt>
                <c:pt idx="58">
                  <c:v>2.2780476579362627</c:v>
                </c:pt>
                <c:pt idx="59">
                  <c:v>2.2970234563002436</c:v>
                </c:pt>
                <c:pt idx="60">
                  <c:v>2.4226063814483139</c:v>
                </c:pt>
                <c:pt idx="61">
                  <c:v>2.354407729130414</c:v>
                </c:pt>
                <c:pt idx="62">
                  <c:v>2.3989219657011143</c:v>
                </c:pt>
                <c:pt idx="63">
                  <c:v>2.382748031175093</c:v>
                </c:pt>
                <c:pt idx="64">
                  <c:v>2.1222709427358475</c:v>
                </c:pt>
                <c:pt idx="65">
                  <c:v>1.9628834393800145</c:v>
                </c:pt>
                <c:pt idx="66">
                  <c:v>2.0496827295628317</c:v>
                </c:pt>
                <c:pt idx="67">
                  <c:v>2.2245702124304079</c:v>
                </c:pt>
                <c:pt idx="68">
                  <c:v>2.3936626091572295</c:v>
                </c:pt>
                <c:pt idx="69">
                  <c:v>2.4131798207216066</c:v>
                </c:pt>
                <c:pt idx="70">
                  <c:v>2.3420571553702452</c:v>
                </c:pt>
                <c:pt idx="71">
                  <c:v>2.4195634461408311</c:v>
                </c:pt>
                <c:pt idx="72">
                  <c:v>2.2007767303301184</c:v>
                </c:pt>
                <c:pt idx="73">
                  <c:v>2.1092755079034342</c:v>
                </c:pt>
                <c:pt idx="74">
                  <c:v>1.8875160383976486</c:v>
                </c:pt>
                <c:pt idx="75">
                  <c:v>1.7428491939284314</c:v>
                </c:pt>
                <c:pt idx="76">
                  <c:v>1.7345250367086176</c:v>
                </c:pt>
                <c:pt idx="77">
                  <c:v>1.5889692281430061</c:v>
                </c:pt>
                <c:pt idx="78">
                  <c:v>1.7401956314972216</c:v>
                </c:pt>
                <c:pt idx="79">
                  <c:v>1.8424703085469705</c:v>
                </c:pt>
                <c:pt idx="80">
                  <c:v>1.678727742304877</c:v>
                </c:pt>
                <c:pt idx="81">
                  <c:v>1.6535027196890588</c:v>
                </c:pt>
                <c:pt idx="82">
                  <c:v>1.6043766890987299</c:v>
                </c:pt>
                <c:pt idx="83">
                  <c:v>1.6185886621013439</c:v>
                </c:pt>
                <c:pt idx="84">
                  <c:v>1.7649724847961779</c:v>
                </c:pt>
                <c:pt idx="85">
                  <c:v>1.8645187166470394</c:v>
                </c:pt>
                <c:pt idx="86">
                  <c:v>1.8949589473889916</c:v>
                </c:pt>
                <c:pt idx="87">
                  <c:v>1.9422182207447718</c:v>
                </c:pt>
                <c:pt idx="88">
                  <c:v>1.9191789557517038</c:v>
                </c:pt>
                <c:pt idx="89">
                  <c:v>1.810915095592019</c:v>
                </c:pt>
                <c:pt idx="90">
                  <c:v>1.8871064776131565</c:v>
                </c:pt>
                <c:pt idx="91">
                  <c:v>1.8978238507212197</c:v>
                </c:pt>
                <c:pt idx="92">
                  <c:v>1.9579902205303854</c:v>
                </c:pt>
                <c:pt idx="93">
                  <c:v>1.9616413946074223</c:v>
                </c:pt>
                <c:pt idx="94">
                  <c:v>2.0532510759534737</c:v>
                </c:pt>
                <c:pt idx="95">
                  <c:v>1.9311033086505089</c:v>
                </c:pt>
                <c:pt idx="96">
                  <c:v>2.0138746406913035</c:v>
                </c:pt>
                <c:pt idx="97">
                  <c:v>2.0250508249957675</c:v>
                </c:pt>
                <c:pt idx="98">
                  <c:v>2.0525623258298182</c:v>
                </c:pt>
                <c:pt idx="99">
                  <c:v>2.0314622666128894</c:v>
                </c:pt>
                <c:pt idx="100">
                  <c:v>1.9972291276327105</c:v>
                </c:pt>
                <c:pt idx="101">
                  <c:v>2.0353209281481748</c:v>
                </c:pt>
                <c:pt idx="102">
                  <c:v>1.986787075824666</c:v>
                </c:pt>
                <c:pt idx="103">
                  <c:v>2.0109015973143434</c:v>
                </c:pt>
                <c:pt idx="104">
                  <c:v>2.0704382784207724</c:v>
                </c:pt>
                <c:pt idx="105">
                  <c:v>2.0436197662728643</c:v>
                </c:pt>
                <c:pt idx="106">
                  <c:v>2.1049458685325129</c:v>
                </c:pt>
                <c:pt idx="107">
                  <c:v>2.1176972890418186</c:v>
                </c:pt>
                <c:pt idx="108">
                  <c:v>2.0302026972089582</c:v>
                </c:pt>
                <c:pt idx="109">
                  <c:v>2.1720570595394353</c:v>
                </c:pt>
                <c:pt idx="110">
                  <c:v>2.220835425831166</c:v>
                </c:pt>
                <c:pt idx="111">
                  <c:v>2.3395932279089253</c:v>
                </c:pt>
                <c:pt idx="112">
                  <c:v>2.2784959956728263</c:v>
                </c:pt>
                <c:pt idx="113">
                  <c:v>2.3567412896375974</c:v>
                </c:pt>
                <c:pt idx="114">
                  <c:v>2.3764605419670763</c:v>
                </c:pt>
                <c:pt idx="115">
                  <c:v>2.538814908819623</c:v>
                </c:pt>
                <c:pt idx="116">
                  <c:v>2.5004869142691897</c:v>
                </c:pt>
                <c:pt idx="117">
                  <c:v>2.5512473783438394</c:v>
                </c:pt>
                <c:pt idx="118">
                  <c:v>2.5258812806492625</c:v>
                </c:pt>
                <c:pt idx="119">
                  <c:v>2.5995163064769016</c:v>
                </c:pt>
                <c:pt idx="120">
                  <c:v>2.5486727912790523</c:v>
                </c:pt>
                <c:pt idx="121">
                  <c:v>2.4479287338096247</c:v>
                </c:pt>
                <c:pt idx="122">
                  <c:v>2.4915179004683239</c:v>
                </c:pt>
                <c:pt idx="123">
                  <c:v>2.5123749603715462</c:v>
                </c:pt>
                <c:pt idx="124">
                  <c:v>2.6320317823246766</c:v>
                </c:pt>
                <c:pt idx="125">
                  <c:v>2.7187186265323935</c:v>
                </c:pt>
                <c:pt idx="126">
                  <c:v>2.7780859795937412</c:v>
                </c:pt>
                <c:pt idx="127">
                  <c:v>2.8026042581249975</c:v>
                </c:pt>
                <c:pt idx="128">
                  <c:v>2.9214439885279462</c:v>
                </c:pt>
                <c:pt idx="129">
                  <c:v>3.006736943005802</c:v>
                </c:pt>
                <c:pt idx="130">
                  <c:v>2.8936878423583061</c:v>
                </c:pt>
                <c:pt idx="131">
                  <c:v>2.9097550122671576</c:v>
                </c:pt>
                <c:pt idx="132">
                  <c:v>3.0819893952963038</c:v>
                </c:pt>
                <c:pt idx="133">
                  <c:v>3.2498659421281051</c:v>
                </c:pt>
                <c:pt idx="134">
                  <c:v>3.2336835596698568</c:v>
                </c:pt>
                <c:pt idx="135">
                  <c:v>3.0123262337449095</c:v>
                </c:pt>
                <c:pt idx="136">
                  <c:v>2.9893085287192278</c:v>
                </c:pt>
                <c:pt idx="137">
                  <c:v>3.0756622915288996</c:v>
                </c:pt>
                <c:pt idx="138">
                  <c:v>3.1379216354244659</c:v>
                </c:pt>
                <c:pt idx="139">
                  <c:v>2.8993000763519494</c:v>
                </c:pt>
                <c:pt idx="140">
                  <c:v>2.8835897541066182</c:v>
                </c:pt>
                <c:pt idx="141">
                  <c:v>2.5889234438085547</c:v>
                </c:pt>
                <c:pt idx="142">
                  <c:v>2.4461866644168788</c:v>
                </c:pt>
                <c:pt idx="143">
                  <c:v>2.3408875344376883</c:v>
                </c:pt>
                <c:pt idx="144">
                  <c:v>2.5559611055808005</c:v>
                </c:pt>
                <c:pt idx="145">
                  <c:v>2.6284265767209649</c:v>
                </c:pt>
                <c:pt idx="146">
                  <c:v>2.4202953251816437</c:v>
                </c:pt>
                <c:pt idx="147">
                  <c:v>2.4388483496741515</c:v>
                </c:pt>
                <c:pt idx="148">
                  <c:v>2.4966143491261481</c:v>
                </c:pt>
                <c:pt idx="149">
                  <c:v>2.2160494016303445</c:v>
                </c:pt>
                <c:pt idx="150">
                  <c:v>1.7123940737620691</c:v>
                </c:pt>
                <c:pt idx="151">
                  <c:v>1.5415841520069993</c:v>
                </c:pt>
                <c:pt idx="152">
                  <c:v>1.478214305862495</c:v>
                </c:pt>
                <c:pt idx="153">
                  <c:v>1.3443551927939901</c:v>
                </c:pt>
                <c:pt idx="154">
                  <c:v>1.3021239200837511</c:v>
                </c:pt>
                <c:pt idx="155">
                  <c:v>1.4352053596718093</c:v>
                </c:pt>
                <c:pt idx="156">
                  <c:v>1.5677955212362114</c:v>
                </c:pt>
                <c:pt idx="157">
                  <c:v>1.6010634828366768</c:v>
                </c:pt>
                <c:pt idx="158">
                  <c:v>1.6212404976692143</c:v>
                </c:pt>
                <c:pt idx="159">
                  <c:v>1.7139905813752099</c:v>
                </c:pt>
                <c:pt idx="160">
                  <c:v>1.7449232713243243</c:v>
                </c:pt>
                <c:pt idx="161">
                  <c:v>1.7466115845167478</c:v>
                </c:pt>
                <c:pt idx="162">
                  <c:v>1.7204675113090599</c:v>
                </c:pt>
                <c:pt idx="163">
                  <c:v>1.7479657081094913</c:v>
                </c:pt>
                <c:pt idx="164">
                  <c:v>1.9170709361719702</c:v>
                </c:pt>
                <c:pt idx="165">
                  <c:v>1.7961976209605597</c:v>
                </c:pt>
                <c:pt idx="166">
                  <c:v>1.8223080742274353</c:v>
                </c:pt>
                <c:pt idx="167">
                  <c:v>2.0322956746637524</c:v>
                </c:pt>
                <c:pt idx="168">
                  <c:v>2.0723292162332632</c:v>
                </c:pt>
                <c:pt idx="169">
                  <c:v>1.8544207721134967</c:v>
                </c:pt>
                <c:pt idx="170">
                  <c:v>1.7026500239332814</c:v>
                </c:pt>
                <c:pt idx="171">
                  <c:v>1.7819594643083536</c:v>
                </c:pt>
                <c:pt idx="172">
                  <c:v>1.6562632993669906</c:v>
                </c:pt>
                <c:pt idx="173">
                  <c:v>1.7890669834289441</c:v>
                </c:pt>
                <c:pt idx="174">
                  <c:v>1.7886174555264898</c:v>
                </c:pt>
                <c:pt idx="175">
                  <c:v>1.862274908121579</c:v>
                </c:pt>
                <c:pt idx="176">
                  <c:v>1.9269113546311536</c:v>
                </c:pt>
                <c:pt idx="177">
                  <c:v>1.9946950376465469</c:v>
                </c:pt>
                <c:pt idx="178">
                  <c:v>2.0554908109677537</c:v>
                </c:pt>
                <c:pt idx="179">
                  <c:v>2.0907558417398016</c:v>
                </c:pt>
                <c:pt idx="180">
                  <c:v>2.1024479146775015</c:v>
                </c:pt>
                <c:pt idx="181">
                  <c:v>2.0865840542955021</c:v>
                </c:pt>
                <c:pt idx="182">
                  <c:v>2.0266331527928396</c:v>
                </c:pt>
                <c:pt idx="183">
                  <c:v>1.8919732388504797</c:v>
                </c:pt>
                <c:pt idx="184">
                  <c:v>1.7859290290942735</c:v>
                </c:pt>
                <c:pt idx="185">
                  <c:v>1.6701402754781549</c:v>
                </c:pt>
                <c:pt idx="186">
                  <c:v>1.8805692444437878</c:v>
                </c:pt>
                <c:pt idx="187">
                  <c:v>1.8596196075990494</c:v>
                </c:pt>
                <c:pt idx="188">
                  <c:v>1.8650667902852303</c:v>
                </c:pt>
                <c:pt idx="189">
                  <c:v>1.9296521247837963</c:v>
                </c:pt>
                <c:pt idx="190">
                  <c:v>2.1459964326798464</c:v>
                </c:pt>
                <c:pt idx="191">
                  <c:v>2.2594644762120057</c:v>
                </c:pt>
                <c:pt idx="192">
                  <c:v>2.1636565520549449</c:v>
                </c:pt>
                <c:pt idx="193">
                  <c:v>1.9971667146597318</c:v>
                </c:pt>
                <c:pt idx="194">
                  <c:v>2.117142631316097</c:v>
                </c:pt>
                <c:pt idx="195">
                  <c:v>2.1018777421288783</c:v>
                </c:pt>
                <c:pt idx="196">
                  <c:v>2.1563731230473384</c:v>
                </c:pt>
                <c:pt idx="197">
                  <c:v>2.1988331332909614</c:v>
                </c:pt>
                <c:pt idx="198">
                  <c:v>2.20976301725557</c:v>
                </c:pt>
                <c:pt idx="199">
                  <c:v>2.2975373182830716</c:v>
                </c:pt>
                <c:pt idx="200">
                  <c:v>2.4391116671406463</c:v>
                </c:pt>
                <c:pt idx="201">
                  <c:v>2.7127378745127144</c:v>
                </c:pt>
                <c:pt idx="202">
                  <c:v>2.7738466322703861</c:v>
                </c:pt>
                <c:pt idx="203">
                  <c:v>2.9295036223962025</c:v>
                </c:pt>
                <c:pt idx="204">
                  <c:v>3.0880239809893681</c:v>
                </c:pt>
                <c:pt idx="205">
                  <c:v>3.2592036255327383</c:v>
                </c:pt>
                <c:pt idx="206">
                  <c:v>3.1725490797325757</c:v>
                </c:pt>
                <c:pt idx="207">
                  <c:v>3.2916076614324314</c:v>
                </c:pt>
                <c:pt idx="208">
                  <c:v>3.2057502707809857</c:v>
                </c:pt>
                <c:pt idx="209">
                  <c:v>3.3082982626907089</c:v>
                </c:pt>
                <c:pt idx="210">
                  <c:v>3.4653044271156412</c:v>
                </c:pt>
                <c:pt idx="211">
                  <c:v>3.7183170072982259</c:v>
                </c:pt>
                <c:pt idx="212">
                  <c:v>3.9200429600483369</c:v>
                </c:pt>
                <c:pt idx="213">
                  <c:v>3.666978901822592</c:v>
                </c:pt>
                <c:pt idx="214">
                  <c:v>3.8260833713788758</c:v>
                </c:pt>
                <c:pt idx="215">
                  <c:v>3.9109174180997028</c:v>
                </c:pt>
                <c:pt idx="216">
                  <c:v>3.9035535866494016</c:v>
                </c:pt>
                <c:pt idx="217">
                  <c:v>3.9772190818466355</c:v>
                </c:pt>
                <c:pt idx="218">
                  <c:v>4.0402295832248445</c:v>
                </c:pt>
                <c:pt idx="219">
                  <c:v>4.0431159162798913</c:v>
                </c:pt>
                <c:pt idx="220">
                  <c:v>4.2563979823566775</c:v>
                </c:pt>
                <c:pt idx="221">
                  <c:v>4.4221881302072239</c:v>
                </c:pt>
                <c:pt idx="222">
                  <c:v>4.6401073588018757</c:v>
                </c:pt>
                <c:pt idx="223">
                  <c:v>5.0326326993284081</c:v>
                </c:pt>
                <c:pt idx="224">
                  <c:v>5.0652402535953831</c:v>
                </c:pt>
                <c:pt idx="225">
                  <c:v>4.8212219333269175</c:v>
                </c:pt>
                <c:pt idx="226">
                  <c:v>5.1881784953989056</c:v>
                </c:pt>
                <c:pt idx="227">
                  <c:v>5.1321865594689493</c:v>
                </c:pt>
                <c:pt idx="228">
                  <c:v>5.1477821429856432</c:v>
                </c:pt>
                <c:pt idx="229">
                  <c:v>5.4223772689003935</c:v>
                </c:pt>
                <c:pt idx="230">
                  <c:v>5.2479968202809477</c:v>
                </c:pt>
                <c:pt idx="231">
                  <c:v>5.4205042868736797</c:v>
                </c:pt>
                <c:pt idx="232">
                  <c:v>4.9824848282339946</c:v>
                </c:pt>
                <c:pt idx="233">
                  <c:v>4.8038819977691238</c:v>
                </c:pt>
                <c:pt idx="234">
                  <c:v>5.2425809456944759</c:v>
                </c:pt>
                <c:pt idx="235">
                  <c:v>5.3658510966949207</c:v>
                </c:pt>
                <c:pt idx="236">
                  <c:v>5.1619345043963127</c:v>
                </c:pt>
                <c:pt idx="237">
                  <c:v>4.9355519140845736</c:v>
                </c:pt>
                <c:pt idx="238">
                  <c:v>4.5880286478992964</c:v>
                </c:pt>
                <c:pt idx="239">
                  <c:v>4.8949194574601842</c:v>
                </c:pt>
                <c:pt idx="240">
                  <c:v>4.6427992501887516</c:v>
                </c:pt>
                <c:pt idx="241">
                  <c:v>4.9185952748202233</c:v>
                </c:pt>
                <c:pt idx="242">
                  <c:v>4.6003019855071585</c:v>
                </c:pt>
                <c:pt idx="243">
                  <c:v>4.7144687945212223</c:v>
                </c:pt>
                <c:pt idx="244">
                  <c:v>4.7844712791047979</c:v>
                </c:pt>
                <c:pt idx="245">
                  <c:v>4.6886586358277027</c:v>
                </c:pt>
                <c:pt idx="246">
                  <c:v>4.7612219397268669</c:v>
                </c:pt>
                <c:pt idx="247">
                  <c:v>5.3912195275637611</c:v>
                </c:pt>
                <c:pt idx="248">
                  <c:v>5.6145176996727422</c:v>
                </c:pt>
                <c:pt idx="249">
                  <c:v>5.5207907614877296</c:v>
                </c:pt>
                <c:pt idx="250">
                  <c:v>5.7384842930860085</c:v>
                </c:pt>
                <c:pt idx="251">
                  <c:v>5.6753602779517909</c:v>
                </c:pt>
                <c:pt idx="252">
                  <c:v>5.7413711987680385</c:v>
                </c:pt>
                <c:pt idx="253">
                  <c:v>5.7814486922656494</c:v>
                </c:pt>
                <c:pt idx="254">
                  <c:v>5.9015806800909916</c:v>
                </c:pt>
                <c:pt idx="255">
                  <c:v>5.9103552791708411</c:v>
                </c:pt>
                <c:pt idx="256">
                  <c:v>5.9128590378915638</c:v>
                </c:pt>
                <c:pt idx="257">
                  <c:v>6.1725819013640013</c:v>
                </c:pt>
                <c:pt idx="258">
                  <c:v>6.3812052123943932</c:v>
                </c:pt>
                <c:pt idx="259">
                  <c:v>6.5132401975003935</c:v>
                </c:pt>
                <c:pt idx="260">
                  <c:v>6.5944360137596423</c:v>
                </c:pt>
                <c:pt idx="261">
                  <c:v>6.7554129847850932</c:v>
                </c:pt>
                <c:pt idx="262">
                  <c:v>6.3574390782852337</c:v>
                </c:pt>
                <c:pt idx="263">
                  <c:v>6.1720562466336766</c:v>
                </c:pt>
                <c:pt idx="264">
                  <c:v>6.3747425509776541</c:v>
                </c:pt>
                <c:pt idx="265">
                  <c:v>6.4972105964129554</c:v>
                </c:pt>
                <c:pt idx="266">
                  <c:v>6.6483435515343983</c:v>
                </c:pt>
                <c:pt idx="267">
                  <c:v>6.9705380508133352</c:v>
                </c:pt>
                <c:pt idx="268">
                  <c:v>7.1436161334599024</c:v>
                </c:pt>
                <c:pt idx="269">
                  <c:v>7.3564107165703074</c:v>
                </c:pt>
                <c:pt idx="270">
                  <c:v>6.8083833387801196</c:v>
                </c:pt>
                <c:pt idx="271">
                  <c:v>6.9797293090066939</c:v>
                </c:pt>
                <c:pt idx="272">
                  <c:v>6.1312759287393561</c:v>
                </c:pt>
                <c:pt idx="273">
                  <c:v>6.5808965170463276</c:v>
                </c:pt>
                <c:pt idx="274">
                  <c:v>6.9481692837394728</c:v>
                </c:pt>
                <c:pt idx="275">
                  <c:v>7.0494732300505509</c:v>
                </c:pt>
                <c:pt idx="276">
                  <c:v>7.372621522660177</c:v>
                </c:pt>
                <c:pt idx="277">
                  <c:v>6.7088996681115747</c:v>
                </c:pt>
                <c:pt idx="278">
                  <c:v>7.1565125240342633</c:v>
                </c:pt>
                <c:pt idx="279">
                  <c:v>7.3172443803945555</c:v>
                </c:pt>
                <c:pt idx="280">
                  <c:v>7.0390774712044557</c:v>
                </c:pt>
                <c:pt idx="281">
                  <c:v>7.2901953858851565</c:v>
                </c:pt>
                <c:pt idx="282">
                  <c:v>7.4453366445694584</c:v>
                </c:pt>
                <c:pt idx="283">
                  <c:v>7.8220221391178288</c:v>
                </c:pt>
                <c:pt idx="284">
                  <c:v>7.9918880280253068</c:v>
                </c:pt>
                <c:pt idx="285">
                  <c:v>7.9718364533092387</c:v>
                </c:pt>
                <c:pt idx="286">
                  <c:v>7.2946801296959682</c:v>
                </c:pt>
                <c:pt idx="287">
                  <c:v>6.3617406937406242</c:v>
                </c:pt>
                <c:pt idx="288">
                  <c:v>7.1532490622152425</c:v>
                </c:pt>
                <c:pt idx="289">
                  <c:v>7.5358955711170745</c:v>
                </c:pt>
                <c:pt idx="290">
                  <c:v>7.6964685167522227</c:v>
                </c:pt>
                <c:pt idx="291">
                  <c:v>7.9767464804450778</c:v>
                </c:pt>
                <c:pt idx="292">
                  <c:v>8.5509211875571811</c:v>
                </c:pt>
                <c:pt idx="293">
                  <c:v>8.1918290014111257</c:v>
                </c:pt>
                <c:pt idx="294">
                  <c:v>7.9127354829529537</c:v>
                </c:pt>
                <c:pt idx="295">
                  <c:v>8.7478506201906736</c:v>
                </c:pt>
                <c:pt idx="296">
                  <c:v>8.994457459201632</c:v>
                </c:pt>
                <c:pt idx="297">
                  <c:v>9.0278363667190575</c:v>
                </c:pt>
                <c:pt idx="298">
                  <c:v>9.4451530244285085</c:v>
                </c:pt>
                <c:pt idx="299">
                  <c:v>10.239914886521413</c:v>
                </c:pt>
                <c:pt idx="300">
                  <c:v>10.647072964113596</c:v>
                </c:pt>
                <c:pt idx="301">
                  <c:v>10.747926303513333</c:v>
                </c:pt>
                <c:pt idx="302">
                  <c:v>11.155479437585312</c:v>
                </c:pt>
                <c:pt idx="303">
                  <c:v>11.276558370796282</c:v>
                </c:pt>
                <c:pt idx="304">
                  <c:v>11.653323736703888</c:v>
                </c:pt>
                <c:pt idx="305">
                  <c:v>11.237577036925835</c:v>
                </c:pt>
                <c:pt idx="306">
                  <c:v>12.319926763927883</c:v>
                </c:pt>
                <c:pt idx="307">
                  <c:v>12.141195205793968</c:v>
                </c:pt>
                <c:pt idx="308">
                  <c:v>12.903974356326426</c:v>
                </c:pt>
                <c:pt idx="309">
                  <c:v>12.238361237231112</c:v>
                </c:pt>
                <c:pt idx="310">
                  <c:v>11.860572204027061</c:v>
                </c:pt>
                <c:pt idx="311">
                  <c:v>13.0144728113311</c:v>
                </c:pt>
                <c:pt idx="312">
                  <c:v>12.677355918924304</c:v>
                </c:pt>
                <c:pt idx="313">
                  <c:v>12.588108056665751</c:v>
                </c:pt>
                <c:pt idx="314">
                  <c:v>12.181777403733838</c:v>
                </c:pt>
                <c:pt idx="315">
                  <c:v>13.056007173421747</c:v>
                </c:pt>
                <c:pt idx="316">
                  <c:v>13.066106020684893</c:v>
                </c:pt>
                <c:pt idx="317">
                  <c:v>12.357004192791628</c:v>
                </c:pt>
                <c:pt idx="318">
                  <c:v>13.722869580459619</c:v>
                </c:pt>
                <c:pt idx="319">
                  <c:v>13.449147852169652</c:v>
                </c:pt>
                <c:pt idx="320">
                  <c:v>12.038867092541333</c:v>
                </c:pt>
                <c:pt idx="321">
                  <c:v>12.695776539707085</c:v>
                </c:pt>
                <c:pt idx="322">
                  <c:v>12.967741693176814</c:v>
                </c:pt>
                <c:pt idx="323">
                  <c:v>13.107253755140398</c:v>
                </c:pt>
                <c:pt idx="324">
                  <c:v>13.661706966572604</c:v>
                </c:pt>
                <c:pt idx="325">
                  <c:v>14.029182321956277</c:v>
                </c:pt>
                <c:pt idx="326">
                  <c:v>15.490700421552829</c:v>
                </c:pt>
                <c:pt idx="327">
                  <c:v>15.762332894463404</c:v>
                </c:pt>
                <c:pt idx="328">
                  <c:v>15.865694252479512</c:v>
                </c:pt>
                <c:pt idx="329">
                  <c:v>15.505847467474911</c:v>
                </c:pt>
                <c:pt idx="330">
                  <c:v>15.415610871534396</c:v>
                </c:pt>
                <c:pt idx="331">
                  <c:v>16.437448187994608</c:v>
                </c:pt>
                <c:pt idx="332">
                  <c:v>16.357412069379105</c:v>
                </c:pt>
                <c:pt idx="333">
                  <c:v>17.318515877281747</c:v>
                </c:pt>
                <c:pt idx="334">
                  <c:v>18.630462127829443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A-40BB-845F-78D4A88EF6F3}"/>
            </c:ext>
          </c:extLst>
        </c:ser>
        <c:ser>
          <c:idx val="2"/>
          <c:order val="1"/>
          <c:tx>
            <c:strRef>
              <c:f>'1996～'!$F$2</c:f>
              <c:strCache>
                <c:ptCount val="1"/>
                <c:pt idx="0">
                  <c:v>株式75債券25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'1996～'!$A$3:$A$337</c:f>
              <c:numCache>
                <c:formatCode>m/d/yyyy</c:formatCode>
                <c:ptCount val="335"/>
                <c:pt idx="0">
                  <c:v>35185</c:v>
                </c:pt>
                <c:pt idx="1">
                  <c:v>35216</c:v>
                </c:pt>
                <c:pt idx="2">
                  <c:v>35246</c:v>
                </c:pt>
                <c:pt idx="3">
                  <c:v>35277</c:v>
                </c:pt>
                <c:pt idx="4">
                  <c:v>35308</c:v>
                </c:pt>
                <c:pt idx="5">
                  <c:v>35338</c:v>
                </c:pt>
                <c:pt idx="6">
                  <c:v>35369</c:v>
                </c:pt>
                <c:pt idx="7">
                  <c:v>35399</c:v>
                </c:pt>
                <c:pt idx="8">
                  <c:v>35430</c:v>
                </c:pt>
                <c:pt idx="9">
                  <c:v>35461</c:v>
                </c:pt>
                <c:pt idx="10">
                  <c:v>35489</c:v>
                </c:pt>
                <c:pt idx="11">
                  <c:v>35520</c:v>
                </c:pt>
                <c:pt idx="12">
                  <c:v>35550</c:v>
                </c:pt>
                <c:pt idx="13">
                  <c:v>35581</c:v>
                </c:pt>
                <c:pt idx="14">
                  <c:v>35611</c:v>
                </c:pt>
                <c:pt idx="15">
                  <c:v>35642</c:v>
                </c:pt>
                <c:pt idx="16">
                  <c:v>35673</c:v>
                </c:pt>
                <c:pt idx="17">
                  <c:v>35703</c:v>
                </c:pt>
                <c:pt idx="18">
                  <c:v>35734</c:v>
                </c:pt>
                <c:pt idx="19">
                  <c:v>35764</c:v>
                </c:pt>
                <c:pt idx="20">
                  <c:v>35795</c:v>
                </c:pt>
                <c:pt idx="21">
                  <c:v>35826</c:v>
                </c:pt>
                <c:pt idx="22">
                  <c:v>35854</c:v>
                </c:pt>
                <c:pt idx="23">
                  <c:v>35885</c:v>
                </c:pt>
                <c:pt idx="24">
                  <c:v>35915</c:v>
                </c:pt>
                <c:pt idx="25">
                  <c:v>35946</c:v>
                </c:pt>
                <c:pt idx="26">
                  <c:v>35976</c:v>
                </c:pt>
                <c:pt idx="27">
                  <c:v>36007</c:v>
                </c:pt>
                <c:pt idx="28">
                  <c:v>36038</c:v>
                </c:pt>
                <c:pt idx="29">
                  <c:v>36068</c:v>
                </c:pt>
                <c:pt idx="30">
                  <c:v>36099</c:v>
                </c:pt>
                <c:pt idx="31">
                  <c:v>36129</c:v>
                </c:pt>
                <c:pt idx="32">
                  <c:v>36160</c:v>
                </c:pt>
                <c:pt idx="33">
                  <c:v>36191</c:v>
                </c:pt>
                <c:pt idx="34">
                  <c:v>36219</c:v>
                </c:pt>
                <c:pt idx="35">
                  <c:v>36250</c:v>
                </c:pt>
                <c:pt idx="36">
                  <c:v>36280</c:v>
                </c:pt>
                <c:pt idx="37">
                  <c:v>36311</c:v>
                </c:pt>
                <c:pt idx="38">
                  <c:v>36341</c:v>
                </c:pt>
                <c:pt idx="39">
                  <c:v>36372</c:v>
                </c:pt>
                <c:pt idx="40">
                  <c:v>36403</c:v>
                </c:pt>
                <c:pt idx="41">
                  <c:v>36433</c:v>
                </c:pt>
                <c:pt idx="42">
                  <c:v>36464</c:v>
                </c:pt>
                <c:pt idx="43">
                  <c:v>36494</c:v>
                </c:pt>
                <c:pt idx="44">
                  <c:v>36525</c:v>
                </c:pt>
                <c:pt idx="45">
                  <c:v>36556</c:v>
                </c:pt>
                <c:pt idx="46">
                  <c:v>36585</c:v>
                </c:pt>
                <c:pt idx="47">
                  <c:v>36616</c:v>
                </c:pt>
                <c:pt idx="48">
                  <c:v>36646</c:v>
                </c:pt>
                <c:pt idx="49">
                  <c:v>36677</c:v>
                </c:pt>
                <c:pt idx="50">
                  <c:v>36707</c:v>
                </c:pt>
                <c:pt idx="51">
                  <c:v>36738</c:v>
                </c:pt>
                <c:pt idx="52">
                  <c:v>36769</c:v>
                </c:pt>
                <c:pt idx="53">
                  <c:v>36799</c:v>
                </c:pt>
                <c:pt idx="54">
                  <c:v>36830</c:v>
                </c:pt>
                <c:pt idx="55">
                  <c:v>36860</c:v>
                </c:pt>
                <c:pt idx="56">
                  <c:v>36891</c:v>
                </c:pt>
                <c:pt idx="57">
                  <c:v>36922</c:v>
                </c:pt>
                <c:pt idx="58">
                  <c:v>36950</c:v>
                </c:pt>
                <c:pt idx="59">
                  <c:v>36981</c:v>
                </c:pt>
                <c:pt idx="60">
                  <c:v>37011</c:v>
                </c:pt>
                <c:pt idx="61">
                  <c:v>37042</c:v>
                </c:pt>
                <c:pt idx="62">
                  <c:v>37072</c:v>
                </c:pt>
                <c:pt idx="63">
                  <c:v>37103</c:v>
                </c:pt>
                <c:pt idx="64">
                  <c:v>37134</c:v>
                </c:pt>
                <c:pt idx="65">
                  <c:v>37164</c:v>
                </c:pt>
                <c:pt idx="66">
                  <c:v>37195</c:v>
                </c:pt>
                <c:pt idx="67">
                  <c:v>37225</c:v>
                </c:pt>
                <c:pt idx="68">
                  <c:v>37256</c:v>
                </c:pt>
                <c:pt idx="69">
                  <c:v>37287</c:v>
                </c:pt>
                <c:pt idx="70">
                  <c:v>37315</c:v>
                </c:pt>
                <c:pt idx="71">
                  <c:v>37346</c:v>
                </c:pt>
                <c:pt idx="72">
                  <c:v>37376</c:v>
                </c:pt>
                <c:pt idx="73">
                  <c:v>37407</c:v>
                </c:pt>
                <c:pt idx="74">
                  <c:v>37437</c:v>
                </c:pt>
                <c:pt idx="75">
                  <c:v>37468</c:v>
                </c:pt>
                <c:pt idx="76">
                  <c:v>37499</c:v>
                </c:pt>
                <c:pt idx="77">
                  <c:v>37529</c:v>
                </c:pt>
                <c:pt idx="78">
                  <c:v>37560</c:v>
                </c:pt>
                <c:pt idx="79">
                  <c:v>37590</c:v>
                </c:pt>
                <c:pt idx="80">
                  <c:v>37621</c:v>
                </c:pt>
                <c:pt idx="81">
                  <c:v>37652</c:v>
                </c:pt>
                <c:pt idx="82">
                  <c:v>37680</c:v>
                </c:pt>
                <c:pt idx="83">
                  <c:v>37711</c:v>
                </c:pt>
                <c:pt idx="84">
                  <c:v>37741</c:v>
                </c:pt>
                <c:pt idx="85">
                  <c:v>37772</c:v>
                </c:pt>
                <c:pt idx="86">
                  <c:v>37802</c:v>
                </c:pt>
                <c:pt idx="87">
                  <c:v>37833</c:v>
                </c:pt>
                <c:pt idx="88">
                  <c:v>37864</c:v>
                </c:pt>
                <c:pt idx="89">
                  <c:v>37894</c:v>
                </c:pt>
                <c:pt idx="90">
                  <c:v>37925</c:v>
                </c:pt>
                <c:pt idx="91">
                  <c:v>37955</c:v>
                </c:pt>
                <c:pt idx="92">
                  <c:v>37986</c:v>
                </c:pt>
                <c:pt idx="93">
                  <c:v>38017</c:v>
                </c:pt>
                <c:pt idx="94">
                  <c:v>38046</c:v>
                </c:pt>
                <c:pt idx="95">
                  <c:v>38077</c:v>
                </c:pt>
                <c:pt idx="96">
                  <c:v>38107</c:v>
                </c:pt>
                <c:pt idx="97">
                  <c:v>38138</c:v>
                </c:pt>
                <c:pt idx="98">
                  <c:v>38168</c:v>
                </c:pt>
                <c:pt idx="99">
                  <c:v>38199</c:v>
                </c:pt>
                <c:pt idx="100">
                  <c:v>38230</c:v>
                </c:pt>
                <c:pt idx="101">
                  <c:v>38260</c:v>
                </c:pt>
                <c:pt idx="102">
                  <c:v>38291</c:v>
                </c:pt>
                <c:pt idx="103">
                  <c:v>38321</c:v>
                </c:pt>
                <c:pt idx="104">
                  <c:v>38352</c:v>
                </c:pt>
                <c:pt idx="105">
                  <c:v>38383</c:v>
                </c:pt>
                <c:pt idx="106">
                  <c:v>38411</c:v>
                </c:pt>
                <c:pt idx="107">
                  <c:v>38442</c:v>
                </c:pt>
                <c:pt idx="108">
                  <c:v>38472</c:v>
                </c:pt>
                <c:pt idx="109">
                  <c:v>38503</c:v>
                </c:pt>
                <c:pt idx="110">
                  <c:v>38533</c:v>
                </c:pt>
                <c:pt idx="111">
                  <c:v>38564</c:v>
                </c:pt>
                <c:pt idx="112">
                  <c:v>38595</c:v>
                </c:pt>
                <c:pt idx="113">
                  <c:v>38625</c:v>
                </c:pt>
                <c:pt idx="114">
                  <c:v>38656</c:v>
                </c:pt>
                <c:pt idx="115">
                  <c:v>38686</c:v>
                </c:pt>
                <c:pt idx="116">
                  <c:v>38717</c:v>
                </c:pt>
                <c:pt idx="117">
                  <c:v>38748</c:v>
                </c:pt>
                <c:pt idx="118">
                  <c:v>38776</c:v>
                </c:pt>
                <c:pt idx="119">
                  <c:v>38807</c:v>
                </c:pt>
                <c:pt idx="120">
                  <c:v>38837</c:v>
                </c:pt>
                <c:pt idx="121">
                  <c:v>38868</c:v>
                </c:pt>
                <c:pt idx="122">
                  <c:v>38898</c:v>
                </c:pt>
                <c:pt idx="123">
                  <c:v>38929</c:v>
                </c:pt>
                <c:pt idx="124">
                  <c:v>38960</c:v>
                </c:pt>
                <c:pt idx="125">
                  <c:v>38990</c:v>
                </c:pt>
                <c:pt idx="126">
                  <c:v>39021</c:v>
                </c:pt>
                <c:pt idx="127">
                  <c:v>39051</c:v>
                </c:pt>
                <c:pt idx="128">
                  <c:v>39082</c:v>
                </c:pt>
                <c:pt idx="129">
                  <c:v>39113</c:v>
                </c:pt>
                <c:pt idx="130">
                  <c:v>39141</c:v>
                </c:pt>
                <c:pt idx="131">
                  <c:v>39172</c:v>
                </c:pt>
                <c:pt idx="132">
                  <c:v>39202</c:v>
                </c:pt>
                <c:pt idx="133">
                  <c:v>39233</c:v>
                </c:pt>
                <c:pt idx="134">
                  <c:v>39263</c:v>
                </c:pt>
                <c:pt idx="135">
                  <c:v>39294</c:v>
                </c:pt>
                <c:pt idx="136">
                  <c:v>39325</c:v>
                </c:pt>
                <c:pt idx="137">
                  <c:v>39355</c:v>
                </c:pt>
                <c:pt idx="138">
                  <c:v>39386</c:v>
                </c:pt>
                <c:pt idx="139">
                  <c:v>39416</c:v>
                </c:pt>
                <c:pt idx="140">
                  <c:v>39447</c:v>
                </c:pt>
                <c:pt idx="141">
                  <c:v>39478</c:v>
                </c:pt>
                <c:pt idx="142">
                  <c:v>39507</c:v>
                </c:pt>
                <c:pt idx="143">
                  <c:v>39538</c:v>
                </c:pt>
                <c:pt idx="144">
                  <c:v>39568</c:v>
                </c:pt>
                <c:pt idx="145">
                  <c:v>39599</c:v>
                </c:pt>
                <c:pt idx="146">
                  <c:v>39629</c:v>
                </c:pt>
                <c:pt idx="147">
                  <c:v>39660</c:v>
                </c:pt>
                <c:pt idx="148">
                  <c:v>39691</c:v>
                </c:pt>
                <c:pt idx="149">
                  <c:v>39721</c:v>
                </c:pt>
                <c:pt idx="150">
                  <c:v>39752</c:v>
                </c:pt>
                <c:pt idx="151">
                  <c:v>39782</c:v>
                </c:pt>
                <c:pt idx="152">
                  <c:v>39813</c:v>
                </c:pt>
                <c:pt idx="153">
                  <c:v>39844</c:v>
                </c:pt>
                <c:pt idx="154">
                  <c:v>39872</c:v>
                </c:pt>
                <c:pt idx="155">
                  <c:v>39903</c:v>
                </c:pt>
                <c:pt idx="156">
                  <c:v>39933</c:v>
                </c:pt>
                <c:pt idx="157">
                  <c:v>39964</c:v>
                </c:pt>
                <c:pt idx="158">
                  <c:v>39994</c:v>
                </c:pt>
                <c:pt idx="159">
                  <c:v>40025</c:v>
                </c:pt>
                <c:pt idx="160">
                  <c:v>40056</c:v>
                </c:pt>
                <c:pt idx="161">
                  <c:v>40086</c:v>
                </c:pt>
                <c:pt idx="162">
                  <c:v>40117</c:v>
                </c:pt>
                <c:pt idx="163">
                  <c:v>40147</c:v>
                </c:pt>
                <c:pt idx="164">
                  <c:v>40178</c:v>
                </c:pt>
                <c:pt idx="165">
                  <c:v>40209</c:v>
                </c:pt>
                <c:pt idx="166">
                  <c:v>40237</c:v>
                </c:pt>
                <c:pt idx="167">
                  <c:v>40268</c:v>
                </c:pt>
                <c:pt idx="168">
                  <c:v>40298</c:v>
                </c:pt>
                <c:pt idx="169">
                  <c:v>40329</c:v>
                </c:pt>
                <c:pt idx="170">
                  <c:v>40359</c:v>
                </c:pt>
                <c:pt idx="171">
                  <c:v>40390</c:v>
                </c:pt>
                <c:pt idx="172">
                  <c:v>40421</c:v>
                </c:pt>
                <c:pt idx="173">
                  <c:v>40451</c:v>
                </c:pt>
                <c:pt idx="174">
                  <c:v>40482</c:v>
                </c:pt>
                <c:pt idx="175">
                  <c:v>40512</c:v>
                </c:pt>
                <c:pt idx="176">
                  <c:v>40543</c:v>
                </c:pt>
                <c:pt idx="177">
                  <c:v>40574</c:v>
                </c:pt>
                <c:pt idx="178">
                  <c:v>40602</c:v>
                </c:pt>
                <c:pt idx="179">
                  <c:v>40633</c:v>
                </c:pt>
                <c:pt idx="180">
                  <c:v>40663</c:v>
                </c:pt>
                <c:pt idx="181">
                  <c:v>40694</c:v>
                </c:pt>
                <c:pt idx="182">
                  <c:v>40724</c:v>
                </c:pt>
                <c:pt idx="183">
                  <c:v>40755</c:v>
                </c:pt>
                <c:pt idx="184">
                  <c:v>40786</c:v>
                </c:pt>
                <c:pt idx="185">
                  <c:v>40816</c:v>
                </c:pt>
                <c:pt idx="186">
                  <c:v>40847</c:v>
                </c:pt>
                <c:pt idx="187">
                  <c:v>40877</c:v>
                </c:pt>
                <c:pt idx="188">
                  <c:v>40908</c:v>
                </c:pt>
                <c:pt idx="189">
                  <c:v>40939</c:v>
                </c:pt>
                <c:pt idx="190">
                  <c:v>40968</c:v>
                </c:pt>
                <c:pt idx="191">
                  <c:v>40999</c:v>
                </c:pt>
                <c:pt idx="192">
                  <c:v>41029</c:v>
                </c:pt>
                <c:pt idx="193">
                  <c:v>41060</c:v>
                </c:pt>
                <c:pt idx="194">
                  <c:v>41090</c:v>
                </c:pt>
                <c:pt idx="195">
                  <c:v>41121</c:v>
                </c:pt>
                <c:pt idx="196">
                  <c:v>41152</c:v>
                </c:pt>
                <c:pt idx="197">
                  <c:v>41182</c:v>
                </c:pt>
                <c:pt idx="198">
                  <c:v>41213</c:v>
                </c:pt>
                <c:pt idx="199">
                  <c:v>41243</c:v>
                </c:pt>
                <c:pt idx="200">
                  <c:v>41274</c:v>
                </c:pt>
                <c:pt idx="201">
                  <c:v>41305</c:v>
                </c:pt>
                <c:pt idx="202">
                  <c:v>41333</c:v>
                </c:pt>
                <c:pt idx="203">
                  <c:v>41364</c:v>
                </c:pt>
                <c:pt idx="204">
                  <c:v>41394</c:v>
                </c:pt>
                <c:pt idx="205">
                  <c:v>41425</c:v>
                </c:pt>
                <c:pt idx="206">
                  <c:v>41455</c:v>
                </c:pt>
                <c:pt idx="207">
                  <c:v>41486</c:v>
                </c:pt>
                <c:pt idx="208">
                  <c:v>41517</c:v>
                </c:pt>
                <c:pt idx="209">
                  <c:v>41547</c:v>
                </c:pt>
                <c:pt idx="210">
                  <c:v>41578</c:v>
                </c:pt>
                <c:pt idx="211">
                  <c:v>41608</c:v>
                </c:pt>
                <c:pt idx="212">
                  <c:v>41639</c:v>
                </c:pt>
                <c:pt idx="213">
                  <c:v>41670</c:v>
                </c:pt>
                <c:pt idx="214">
                  <c:v>41698</c:v>
                </c:pt>
                <c:pt idx="215">
                  <c:v>41729</c:v>
                </c:pt>
                <c:pt idx="216">
                  <c:v>41759</c:v>
                </c:pt>
                <c:pt idx="217">
                  <c:v>41790</c:v>
                </c:pt>
                <c:pt idx="218">
                  <c:v>41820</c:v>
                </c:pt>
                <c:pt idx="219">
                  <c:v>41851</c:v>
                </c:pt>
                <c:pt idx="220">
                  <c:v>41882</c:v>
                </c:pt>
                <c:pt idx="221">
                  <c:v>41912</c:v>
                </c:pt>
                <c:pt idx="222">
                  <c:v>41943</c:v>
                </c:pt>
                <c:pt idx="223">
                  <c:v>41973</c:v>
                </c:pt>
                <c:pt idx="224">
                  <c:v>42004</c:v>
                </c:pt>
                <c:pt idx="225">
                  <c:v>42035</c:v>
                </c:pt>
                <c:pt idx="226">
                  <c:v>42063</c:v>
                </c:pt>
                <c:pt idx="227">
                  <c:v>42094</c:v>
                </c:pt>
                <c:pt idx="228">
                  <c:v>42124</c:v>
                </c:pt>
                <c:pt idx="229">
                  <c:v>42155</c:v>
                </c:pt>
                <c:pt idx="230">
                  <c:v>42185</c:v>
                </c:pt>
                <c:pt idx="231">
                  <c:v>42216</c:v>
                </c:pt>
                <c:pt idx="232">
                  <c:v>42247</c:v>
                </c:pt>
                <c:pt idx="233">
                  <c:v>42277</c:v>
                </c:pt>
                <c:pt idx="234">
                  <c:v>42308</c:v>
                </c:pt>
                <c:pt idx="235">
                  <c:v>42338</c:v>
                </c:pt>
                <c:pt idx="236">
                  <c:v>42369</c:v>
                </c:pt>
                <c:pt idx="237">
                  <c:v>42400</c:v>
                </c:pt>
                <c:pt idx="238">
                  <c:v>42429</c:v>
                </c:pt>
                <c:pt idx="239">
                  <c:v>42460</c:v>
                </c:pt>
                <c:pt idx="240">
                  <c:v>42490</c:v>
                </c:pt>
                <c:pt idx="241">
                  <c:v>42521</c:v>
                </c:pt>
                <c:pt idx="242">
                  <c:v>42551</c:v>
                </c:pt>
                <c:pt idx="243">
                  <c:v>42582</c:v>
                </c:pt>
                <c:pt idx="244">
                  <c:v>42613</c:v>
                </c:pt>
                <c:pt idx="245">
                  <c:v>42643</c:v>
                </c:pt>
                <c:pt idx="246">
                  <c:v>42674</c:v>
                </c:pt>
                <c:pt idx="247">
                  <c:v>42704</c:v>
                </c:pt>
                <c:pt idx="248">
                  <c:v>42735</c:v>
                </c:pt>
                <c:pt idx="249">
                  <c:v>42766</c:v>
                </c:pt>
                <c:pt idx="250">
                  <c:v>42794</c:v>
                </c:pt>
                <c:pt idx="251">
                  <c:v>42825</c:v>
                </c:pt>
                <c:pt idx="252">
                  <c:v>42855</c:v>
                </c:pt>
                <c:pt idx="253">
                  <c:v>42886</c:v>
                </c:pt>
                <c:pt idx="254">
                  <c:v>42916</c:v>
                </c:pt>
                <c:pt idx="255">
                  <c:v>42947</c:v>
                </c:pt>
                <c:pt idx="256">
                  <c:v>42978</c:v>
                </c:pt>
                <c:pt idx="257">
                  <c:v>43008</c:v>
                </c:pt>
                <c:pt idx="258">
                  <c:v>43039</c:v>
                </c:pt>
                <c:pt idx="259">
                  <c:v>43069</c:v>
                </c:pt>
                <c:pt idx="260">
                  <c:v>43100</c:v>
                </c:pt>
                <c:pt idx="261">
                  <c:v>43131</c:v>
                </c:pt>
                <c:pt idx="262">
                  <c:v>43159</c:v>
                </c:pt>
                <c:pt idx="263">
                  <c:v>43190</c:v>
                </c:pt>
                <c:pt idx="264">
                  <c:v>43220</c:v>
                </c:pt>
                <c:pt idx="265">
                  <c:v>43251</c:v>
                </c:pt>
                <c:pt idx="266">
                  <c:v>43281</c:v>
                </c:pt>
                <c:pt idx="267">
                  <c:v>43312</c:v>
                </c:pt>
                <c:pt idx="268">
                  <c:v>43343</c:v>
                </c:pt>
                <c:pt idx="269">
                  <c:v>43373</c:v>
                </c:pt>
                <c:pt idx="270">
                  <c:v>43404</c:v>
                </c:pt>
                <c:pt idx="271">
                  <c:v>43434</c:v>
                </c:pt>
                <c:pt idx="272">
                  <c:v>43465</c:v>
                </c:pt>
                <c:pt idx="273">
                  <c:v>43496</c:v>
                </c:pt>
                <c:pt idx="274">
                  <c:v>43524</c:v>
                </c:pt>
                <c:pt idx="275">
                  <c:v>43555</c:v>
                </c:pt>
                <c:pt idx="276">
                  <c:v>43585</c:v>
                </c:pt>
                <c:pt idx="277">
                  <c:v>43616</c:v>
                </c:pt>
                <c:pt idx="278">
                  <c:v>43646</c:v>
                </c:pt>
                <c:pt idx="279">
                  <c:v>43677</c:v>
                </c:pt>
                <c:pt idx="280">
                  <c:v>43708</c:v>
                </c:pt>
                <c:pt idx="281">
                  <c:v>43738</c:v>
                </c:pt>
                <c:pt idx="282">
                  <c:v>43769</c:v>
                </c:pt>
                <c:pt idx="283">
                  <c:v>43799</c:v>
                </c:pt>
                <c:pt idx="284">
                  <c:v>43830</c:v>
                </c:pt>
                <c:pt idx="285">
                  <c:v>43861</c:v>
                </c:pt>
                <c:pt idx="286">
                  <c:v>43890</c:v>
                </c:pt>
                <c:pt idx="287">
                  <c:v>43921</c:v>
                </c:pt>
                <c:pt idx="288">
                  <c:v>43951</c:v>
                </c:pt>
                <c:pt idx="289">
                  <c:v>43982</c:v>
                </c:pt>
                <c:pt idx="290">
                  <c:v>44012</c:v>
                </c:pt>
                <c:pt idx="291">
                  <c:v>44043</c:v>
                </c:pt>
                <c:pt idx="292">
                  <c:v>44074</c:v>
                </c:pt>
                <c:pt idx="293">
                  <c:v>44104</c:v>
                </c:pt>
                <c:pt idx="294">
                  <c:v>44135</c:v>
                </c:pt>
                <c:pt idx="295">
                  <c:v>44165</c:v>
                </c:pt>
                <c:pt idx="296">
                  <c:v>44196</c:v>
                </c:pt>
                <c:pt idx="297">
                  <c:v>44227</c:v>
                </c:pt>
                <c:pt idx="298">
                  <c:v>44255</c:v>
                </c:pt>
                <c:pt idx="299">
                  <c:v>44286</c:v>
                </c:pt>
                <c:pt idx="300">
                  <c:v>44316</c:v>
                </c:pt>
                <c:pt idx="301">
                  <c:v>44347</c:v>
                </c:pt>
                <c:pt idx="302">
                  <c:v>44377</c:v>
                </c:pt>
                <c:pt idx="303">
                  <c:v>44408</c:v>
                </c:pt>
                <c:pt idx="304">
                  <c:v>44439</c:v>
                </c:pt>
                <c:pt idx="305">
                  <c:v>44469</c:v>
                </c:pt>
                <c:pt idx="306">
                  <c:v>44500</c:v>
                </c:pt>
                <c:pt idx="307">
                  <c:v>44530</c:v>
                </c:pt>
                <c:pt idx="308">
                  <c:v>44561</c:v>
                </c:pt>
                <c:pt idx="309">
                  <c:v>44592</c:v>
                </c:pt>
                <c:pt idx="310">
                  <c:v>44620</c:v>
                </c:pt>
                <c:pt idx="311">
                  <c:v>44651</c:v>
                </c:pt>
                <c:pt idx="312">
                  <c:v>44681</c:v>
                </c:pt>
                <c:pt idx="313">
                  <c:v>44712</c:v>
                </c:pt>
                <c:pt idx="314">
                  <c:v>44742</c:v>
                </c:pt>
                <c:pt idx="315">
                  <c:v>44773</c:v>
                </c:pt>
                <c:pt idx="316">
                  <c:v>44804</c:v>
                </c:pt>
                <c:pt idx="317">
                  <c:v>44834</c:v>
                </c:pt>
                <c:pt idx="318">
                  <c:v>44865</c:v>
                </c:pt>
                <c:pt idx="319">
                  <c:v>44895</c:v>
                </c:pt>
                <c:pt idx="320">
                  <c:v>44926</c:v>
                </c:pt>
                <c:pt idx="321">
                  <c:v>44957</c:v>
                </c:pt>
                <c:pt idx="322">
                  <c:v>44985</c:v>
                </c:pt>
                <c:pt idx="323">
                  <c:v>45016</c:v>
                </c:pt>
                <c:pt idx="324">
                  <c:v>45046</c:v>
                </c:pt>
                <c:pt idx="325">
                  <c:v>45077</c:v>
                </c:pt>
                <c:pt idx="326">
                  <c:v>45107</c:v>
                </c:pt>
                <c:pt idx="327">
                  <c:v>45138</c:v>
                </c:pt>
                <c:pt idx="328">
                  <c:v>45169</c:v>
                </c:pt>
                <c:pt idx="329">
                  <c:v>45199</c:v>
                </c:pt>
                <c:pt idx="330">
                  <c:v>45230</c:v>
                </c:pt>
                <c:pt idx="331">
                  <c:v>45260</c:v>
                </c:pt>
                <c:pt idx="332">
                  <c:v>45291</c:v>
                </c:pt>
                <c:pt idx="333">
                  <c:v>45322</c:v>
                </c:pt>
                <c:pt idx="334">
                  <c:v>45351</c:v>
                </c:pt>
              </c:numCache>
            </c:numRef>
          </c:cat>
          <c:val>
            <c:numRef>
              <c:f>'1996～'!$F$3:$F$337</c:f>
              <c:numCache>
                <c:formatCode>#,##0.000_ ;[Red]\-#,##0.000\ </c:formatCode>
                <c:ptCount val="335"/>
                <c:pt idx="0">
                  <c:v>1</c:v>
                </c:pt>
                <c:pt idx="1">
                  <c:v>1.0473158766789203</c:v>
                </c:pt>
                <c:pt idx="2">
                  <c:v>1.0696706507636851</c:v>
                </c:pt>
                <c:pt idx="3">
                  <c:v>1.0074409565941722</c:v>
                </c:pt>
                <c:pt idx="4">
                  <c:v>1.0426429942689452</c:v>
                </c:pt>
                <c:pt idx="5">
                  <c:v>1.1104867638207867</c:v>
                </c:pt>
                <c:pt idx="6">
                  <c:v>1.1725391473461324</c:v>
                </c:pt>
                <c:pt idx="7">
                  <c:v>1.2436052471124919</c:v>
                </c:pt>
                <c:pt idx="8">
                  <c:v>1.2427176880994519</c:v>
                </c:pt>
                <c:pt idx="9">
                  <c:v>1.3644878521340564</c:v>
                </c:pt>
                <c:pt idx="10">
                  <c:v>1.3629009188079042</c:v>
                </c:pt>
                <c:pt idx="11">
                  <c:v>1.3545343524696001</c:v>
                </c:pt>
                <c:pt idx="12">
                  <c:v>1.4576241812869237</c:v>
                </c:pt>
                <c:pt idx="13">
                  <c:v>1.3990155373649766</c:v>
                </c:pt>
                <c:pt idx="14">
                  <c:v>1.4322498388795555</c:v>
                </c:pt>
                <c:pt idx="15">
                  <c:v>1.5832558705658328</c:v>
                </c:pt>
                <c:pt idx="16">
                  <c:v>1.5384899667787555</c:v>
                </c:pt>
                <c:pt idx="17">
                  <c:v>1.6034088507210575</c:v>
                </c:pt>
                <c:pt idx="18">
                  <c:v>1.5656189513087349</c:v>
                </c:pt>
                <c:pt idx="19">
                  <c:v>1.7253193822060804</c:v>
                </c:pt>
                <c:pt idx="20">
                  <c:v>1.7894604778083365</c:v>
                </c:pt>
                <c:pt idx="21">
                  <c:v>1.7613917672295289</c:v>
                </c:pt>
                <c:pt idx="22">
                  <c:v>1.8485623798815007</c:v>
                </c:pt>
                <c:pt idx="23">
                  <c:v>2.032805068154683</c:v>
                </c:pt>
                <c:pt idx="24">
                  <c:v>2.0477480632979193</c:v>
                </c:pt>
                <c:pt idx="25">
                  <c:v>2.1134262618057709</c:v>
                </c:pt>
                <c:pt idx="26">
                  <c:v>2.1868730981579643</c:v>
                </c:pt>
                <c:pt idx="27">
                  <c:v>2.2572381087287998</c:v>
                </c:pt>
                <c:pt idx="28">
                  <c:v>1.9230658026599206</c:v>
                </c:pt>
                <c:pt idx="29">
                  <c:v>1.9911927149935145</c:v>
                </c:pt>
                <c:pt idx="30">
                  <c:v>1.7967009795305329</c:v>
                </c:pt>
                <c:pt idx="31">
                  <c:v>2.0033077784290358</c:v>
                </c:pt>
                <c:pt idx="32">
                  <c:v>1.9405648625738769</c:v>
                </c:pt>
                <c:pt idx="33">
                  <c:v>2.0563520332644742</c:v>
                </c:pt>
                <c:pt idx="34">
                  <c:v>2.0461770293777453</c:v>
                </c:pt>
                <c:pt idx="35">
                  <c:v>2.1103153646828767</c:v>
                </c:pt>
                <c:pt idx="36">
                  <c:v>2.1909555365569173</c:v>
                </c:pt>
                <c:pt idx="37">
                  <c:v>2.1809709402374766</c:v>
                </c:pt>
                <c:pt idx="38">
                  <c:v>2.2717914707495153</c:v>
                </c:pt>
                <c:pt idx="39">
                  <c:v>2.0903646955238617</c:v>
                </c:pt>
                <c:pt idx="40">
                  <c:v>1.9949640372999946</c:v>
                </c:pt>
                <c:pt idx="41">
                  <c:v>1.8923745376653058</c:v>
                </c:pt>
                <c:pt idx="42">
                  <c:v>1.9502806536386372</c:v>
                </c:pt>
                <c:pt idx="43">
                  <c:v>1.9458071056391222</c:v>
                </c:pt>
                <c:pt idx="44">
                  <c:v>2.0453330754035259</c:v>
                </c:pt>
                <c:pt idx="45">
                  <c:v>2.0527698840053246</c:v>
                </c:pt>
                <c:pt idx="46">
                  <c:v>2.0788956674008419</c:v>
                </c:pt>
                <c:pt idx="47">
                  <c:v>2.1605172485856716</c:v>
                </c:pt>
                <c:pt idx="48">
                  <c:v>2.1546902824416327</c:v>
                </c:pt>
                <c:pt idx="49">
                  <c:v>2.1068888663073522</c:v>
                </c:pt>
                <c:pt idx="50">
                  <c:v>2.1279000730485569</c:v>
                </c:pt>
                <c:pt idx="51">
                  <c:v>2.1661629732263199</c:v>
                </c:pt>
                <c:pt idx="52">
                  <c:v>2.2296817952041899</c:v>
                </c:pt>
                <c:pt idx="53">
                  <c:v>2.1601465855280844</c:v>
                </c:pt>
                <c:pt idx="54">
                  <c:v>2.171306469122622</c:v>
                </c:pt>
                <c:pt idx="55">
                  <c:v>2.0603349379929843</c:v>
                </c:pt>
                <c:pt idx="56">
                  <c:v>2.151673434889191</c:v>
                </c:pt>
                <c:pt idx="57">
                  <c:v>2.2622443177163869</c:v>
                </c:pt>
                <c:pt idx="58">
                  <c:v>2.108845074216978</c:v>
                </c:pt>
                <c:pt idx="59">
                  <c:v>2.1558759345473026</c:v>
                </c:pt>
                <c:pt idx="60">
                  <c:v>2.2390465699834863</c:v>
                </c:pt>
                <c:pt idx="61">
                  <c:v>2.1757416193589774</c:v>
                </c:pt>
                <c:pt idx="62">
                  <c:v>2.228916159975296</c:v>
                </c:pt>
                <c:pt idx="63">
                  <c:v>2.2277679612394854</c:v>
                </c:pt>
                <c:pt idx="64">
                  <c:v>2.0152440760043646</c:v>
                </c:pt>
                <c:pt idx="65">
                  <c:v>1.9032719765198818</c:v>
                </c:pt>
                <c:pt idx="66">
                  <c:v>1.9882560179234343</c:v>
                </c:pt>
                <c:pt idx="67">
                  <c:v>2.1167626391552568</c:v>
                </c:pt>
                <c:pt idx="68">
                  <c:v>2.2704341292860404</c:v>
                </c:pt>
                <c:pt idx="69">
                  <c:v>2.2999777623533517</c:v>
                </c:pt>
                <c:pt idx="70">
                  <c:v>2.246242883866457</c:v>
                </c:pt>
                <c:pt idx="71">
                  <c:v>2.2941310630760796</c:v>
                </c:pt>
                <c:pt idx="72">
                  <c:v>2.1238372320456937</c:v>
                </c:pt>
                <c:pt idx="73">
                  <c:v>2.0427823589412752</c:v>
                </c:pt>
                <c:pt idx="74">
                  <c:v>1.8634804770102784</c:v>
                </c:pt>
                <c:pt idx="75">
                  <c:v>1.7610286472930232</c:v>
                </c:pt>
                <c:pt idx="76">
                  <c:v>1.7572453041798299</c:v>
                </c:pt>
                <c:pt idx="77">
                  <c:v>1.6683565127645323</c:v>
                </c:pt>
                <c:pt idx="78">
                  <c:v>1.7827247139891327</c:v>
                </c:pt>
                <c:pt idx="79">
                  <c:v>1.8592647407037803</c:v>
                </c:pt>
                <c:pt idx="80">
                  <c:v>1.7307225826311696</c:v>
                </c:pt>
                <c:pt idx="81">
                  <c:v>1.7176221713540794</c:v>
                </c:pt>
                <c:pt idx="82">
                  <c:v>1.6801579073649611</c:v>
                </c:pt>
                <c:pt idx="83">
                  <c:v>1.6900460423213199</c:v>
                </c:pt>
                <c:pt idx="84">
                  <c:v>1.807341856501917</c:v>
                </c:pt>
                <c:pt idx="85">
                  <c:v>1.89275864293952</c:v>
                </c:pt>
                <c:pt idx="86">
                  <c:v>1.916344268952821</c:v>
                </c:pt>
                <c:pt idx="87">
                  <c:v>1.9385795343256678</c:v>
                </c:pt>
                <c:pt idx="88">
                  <c:v>1.9095761003974263</c:v>
                </c:pt>
                <c:pt idx="89">
                  <c:v>1.818486625507201</c:v>
                </c:pt>
                <c:pt idx="90">
                  <c:v>1.8650788237841234</c:v>
                </c:pt>
                <c:pt idx="91">
                  <c:v>1.8727999250428953</c:v>
                </c:pt>
                <c:pt idx="92">
                  <c:v>1.9135515662905527</c:v>
                </c:pt>
                <c:pt idx="93">
                  <c:v>1.9126055007729406</c:v>
                </c:pt>
                <c:pt idx="94">
                  <c:v>2.0005244653419405</c:v>
                </c:pt>
                <c:pt idx="95">
                  <c:v>1.8914424597920467</c:v>
                </c:pt>
                <c:pt idx="96">
                  <c:v>1.9676699609551618</c:v>
                </c:pt>
                <c:pt idx="97">
                  <c:v>1.9705491814425085</c:v>
                </c:pt>
                <c:pt idx="98">
                  <c:v>1.9911225848183904</c:v>
                </c:pt>
                <c:pt idx="99">
                  <c:v>1.990541541288867</c:v>
                </c:pt>
                <c:pt idx="100">
                  <c:v>1.9638690543405601</c:v>
                </c:pt>
                <c:pt idx="101">
                  <c:v>1.9975122054535193</c:v>
                </c:pt>
                <c:pt idx="102">
                  <c:v>1.9467586862884121</c:v>
                </c:pt>
                <c:pt idx="103">
                  <c:v>1.9488689439450133</c:v>
                </c:pt>
                <c:pt idx="104">
                  <c:v>1.9956747682984057</c:v>
                </c:pt>
                <c:pt idx="105">
                  <c:v>1.9835603472351275</c:v>
                </c:pt>
                <c:pt idx="106">
                  <c:v>2.0308275877920949</c:v>
                </c:pt>
                <c:pt idx="107">
                  <c:v>2.0489505401232861</c:v>
                </c:pt>
                <c:pt idx="108">
                  <c:v>1.9789279751547817</c:v>
                </c:pt>
                <c:pt idx="109">
                  <c:v>2.1072635784278013</c:v>
                </c:pt>
                <c:pt idx="110">
                  <c:v>2.1565562994495071</c:v>
                </c:pt>
                <c:pt idx="111">
                  <c:v>2.2487981919404225</c:v>
                </c:pt>
                <c:pt idx="112">
                  <c:v>2.2007239860870658</c:v>
                </c:pt>
                <c:pt idx="113">
                  <c:v>2.267014806510129</c:v>
                </c:pt>
                <c:pt idx="114">
                  <c:v>2.2904684121983299</c:v>
                </c:pt>
                <c:pt idx="115">
                  <c:v>2.4294781168223456</c:v>
                </c:pt>
                <c:pt idx="116">
                  <c:v>2.3975376693444561</c:v>
                </c:pt>
                <c:pt idx="117">
                  <c:v>2.4324944126770127</c:v>
                </c:pt>
                <c:pt idx="118">
                  <c:v>2.4086192445110113</c:v>
                </c:pt>
                <c:pt idx="119">
                  <c:v>2.4671999078471756</c:v>
                </c:pt>
                <c:pt idx="120">
                  <c:v>2.4113149657768709</c:v>
                </c:pt>
                <c:pt idx="121">
                  <c:v>2.3296980627158601</c:v>
                </c:pt>
                <c:pt idx="122">
                  <c:v>2.3715667870354151</c:v>
                </c:pt>
                <c:pt idx="123">
                  <c:v>2.3951236976792902</c:v>
                </c:pt>
                <c:pt idx="124">
                  <c:v>2.5047609819219181</c:v>
                </c:pt>
                <c:pt idx="125">
                  <c:v>2.5781789685140875</c:v>
                </c:pt>
                <c:pt idx="126">
                  <c:v>2.6206224256905335</c:v>
                </c:pt>
                <c:pt idx="127">
                  <c:v>2.6398064433550315</c:v>
                </c:pt>
                <c:pt idx="128">
                  <c:v>2.7407788866624401</c:v>
                </c:pt>
                <c:pt idx="129">
                  <c:v>2.8121404837457904</c:v>
                </c:pt>
                <c:pt idx="130">
                  <c:v>2.7255370147508398</c:v>
                </c:pt>
                <c:pt idx="131">
                  <c:v>2.7345102837227135</c:v>
                </c:pt>
                <c:pt idx="132">
                  <c:v>2.8745818942314818</c:v>
                </c:pt>
                <c:pt idx="133">
                  <c:v>3.0067887454618205</c:v>
                </c:pt>
                <c:pt idx="134">
                  <c:v>2.9996876006147257</c:v>
                </c:pt>
                <c:pt idx="135">
                  <c:v>2.8160768374370719</c:v>
                </c:pt>
                <c:pt idx="136">
                  <c:v>2.7930714088177231</c:v>
                </c:pt>
                <c:pt idx="137">
                  <c:v>2.8574609774108386</c:v>
                </c:pt>
                <c:pt idx="138">
                  <c:v>2.9114737994463069</c:v>
                </c:pt>
                <c:pt idx="139">
                  <c:v>2.7222458767921767</c:v>
                </c:pt>
                <c:pt idx="140">
                  <c:v>2.7128415414018665</c:v>
                </c:pt>
                <c:pt idx="141">
                  <c:v>2.4759669748136752</c:v>
                </c:pt>
                <c:pt idx="142">
                  <c:v>2.3571306683905533</c:v>
                </c:pt>
                <c:pt idx="143">
                  <c:v>2.2595474905853781</c:v>
                </c:pt>
                <c:pt idx="144">
                  <c:v>2.440501146318935</c:v>
                </c:pt>
                <c:pt idx="145">
                  <c:v>2.4989110957150942</c:v>
                </c:pt>
                <c:pt idx="146">
                  <c:v>2.3453338890917417</c:v>
                </c:pt>
                <c:pt idx="147">
                  <c:v>2.3674020406841794</c:v>
                </c:pt>
                <c:pt idx="148">
                  <c:v>2.4207734275154191</c:v>
                </c:pt>
                <c:pt idx="149">
                  <c:v>2.1891642399175235</c:v>
                </c:pt>
                <c:pt idx="150">
                  <c:v>1.7622830037103903</c:v>
                </c:pt>
                <c:pt idx="151">
                  <c:v>1.6348479123649251</c:v>
                </c:pt>
                <c:pt idx="152">
                  <c:v>1.5797551179230458</c:v>
                </c:pt>
                <c:pt idx="153">
                  <c:v>1.472009135994476</c:v>
                </c:pt>
                <c:pt idx="154">
                  <c:v>1.4773969794997246</c:v>
                </c:pt>
                <c:pt idx="155">
                  <c:v>1.5909887137549847</c:v>
                </c:pt>
                <c:pt idx="156">
                  <c:v>1.6913224962200815</c:v>
                </c:pt>
                <c:pt idx="157">
                  <c:v>1.7029441064457969</c:v>
                </c:pt>
                <c:pt idx="158">
                  <c:v>1.7262838662226967</c:v>
                </c:pt>
                <c:pt idx="159">
                  <c:v>1.7951956189529028</c:v>
                </c:pt>
                <c:pt idx="160">
                  <c:v>1.8146981764254628</c:v>
                </c:pt>
                <c:pt idx="161">
                  <c:v>1.8033618777999507</c:v>
                </c:pt>
                <c:pt idx="162">
                  <c:v>1.788012745181061</c:v>
                </c:pt>
                <c:pt idx="163">
                  <c:v>1.7941543343986639</c:v>
                </c:pt>
                <c:pt idx="164">
                  <c:v>1.9495596471872192</c:v>
                </c:pt>
                <c:pt idx="165">
                  <c:v>1.8521280286917299</c:v>
                </c:pt>
                <c:pt idx="166">
                  <c:v>1.8655146166421543</c:v>
                </c:pt>
                <c:pt idx="167">
                  <c:v>2.0481778415400598</c:v>
                </c:pt>
                <c:pt idx="168">
                  <c:v>2.0856962087857216</c:v>
                </c:pt>
                <c:pt idx="169">
                  <c:v>1.9120009723943219</c:v>
                </c:pt>
                <c:pt idx="170">
                  <c:v>1.7898704762698388</c:v>
                </c:pt>
                <c:pt idx="171">
                  <c:v>1.8434500556203348</c:v>
                </c:pt>
                <c:pt idx="172">
                  <c:v>1.7420429021775217</c:v>
                </c:pt>
                <c:pt idx="173">
                  <c:v>1.8380169516352123</c:v>
                </c:pt>
                <c:pt idx="174">
                  <c:v>1.8210712794171653</c:v>
                </c:pt>
                <c:pt idx="175">
                  <c:v>1.8931325732028019</c:v>
                </c:pt>
                <c:pt idx="176">
                  <c:v>1.9214698468859621</c:v>
                </c:pt>
                <c:pt idx="177">
                  <c:v>1.9782078156760352</c:v>
                </c:pt>
                <c:pt idx="178">
                  <c:v>2.0232440520730841</c:v>
                </c:pt>
                <c:pt idx="179">
                  <c:v>2.0580316952639519</c:v>
                </c:pt>
                <c:pt idx="180">
                  <c:v>2.0614436942834775</c:v>
                </c:pt>
                <c:pt idx="181">
                  <c:v>2.0577440058374643</c:v>
                </c:pt>
                <c:pt idx="182">
                  <c:v>2.0053105104623503</c:v>
                </c:pt>
                <c:pt idx="183">
                  <c:v>1.8888101113039899</c:v>
                </c:pt>
                <c:pt idx="184">
                  <c:v>1.8152713886886689</c:v>
                </c:pt>
                <c:pt idx="185">
                  <c:v>1.7347072791534588</c:v>
                </c:pt>
                <c:pt idx="186">
                  <c:v>1.9003137279605502</c:v>
                </c:pt>
                <c:pt idx="187">
                  <c:v>1.8797951297945308</c:v>
                </c:pt>
                <c:pt idx="188">
                  <c:v>1.8856683328003658</c:v>
                </c:pt>
                <c:pt idx="189">
                  <c:v>1.9335947852288817</c:v>
                </c:pt>
                <c:pt idx="190">
                  <c:v>2.1278427465793683</c:v>
                </c:pt>
                <c:pt idx="191">
                  <c:v>2.2200684693166677</c:v>
                </c:pt>
                <c:pt idx="192">
                  <c:v>2.1347217804646985</c:v>
                </c:pt>
                <c:pt idx="193">
                  <c:v>2.0052270231526217</c:v>
                </c:pt>
                <c:pt idx="194">
                  <c:v>2.1046066132058465</c:v>
                </c:pt>
                <c:pt idx="195">
                  <c:v>2.0893837518183593</c:v>
                </c:pt>
                <c:pt idx="196">
                  <c:v>2.1322990525288263</c:v>
                </c:pt>
                <c:pt idx="197">
                  <c:v>2.1617600764858516</c:v>
                </c:pt>
                <c:pt idx="198">
                  <c:v>2.1832299205103243</c:v>
                </c:pt>
                <c:pt idx="199">
                  <c:v>2.267655371230072</c:v>
                </c:pt>
                <c:pt idx="200">
                  <c:v>2.4013517606203365</c:v>
                </c:pt>
                <c:pt idx="201">
                  <c:v>2.6351821663596375</c:v>
                </c:pt>
                <c:pt idx="202">
                  <c:v>2.68935514840478</c:v>
                </c:pt>
                <c:pt idx="203">
                  <c:v>2.8175179556591394</c:v>
                </c:pt>
                <c:pt idx="204">
                  <c:v>2.9641091479502943</c:v>
                </c:pt>
                <c:pt idx="205">
                  <c:v>3.1008609482685046</c:v>
                </c:pt>
                <c:pt idx="206">
                  <c:v>3.0170947716479044</c:v>
                </c:pt>
                <c:pt idx="207">
                  <c:v>3.0991433201894698</c:v>
                </c:pt>
                <c:pt idx="208">
                  <c:v>3.0333864068255747</c:v>
                </c:pt>
                <c:pt idx="209">
                  <c:v>3.1166409825601145</c:v>
                </c:pt>
                <c:pt idx="210">
                  <c:v>3.2404460583926524</c:v>
                </c:pt>
                <c:pt idx="211">
                  <c:v>3.4541850876670543</c:v>
                </c:pt>
                <c:pt idx="212">
                  <c:v>3.6203917465019995</c:v>
                </c:pt>
                <c:pt idx="213">
                  <c:v>3.4192061262939943</c:v>
                </c:pt>
                <c:pt idx="214">
                  <c:v>3.5405753244396294</c:v>
                </c:pt>
                <c:pt idx="215">
                  <c:v>3.612204495143549</c:v>
                </c:pt>
                <c:pt idx="216">
                  <c:v>3.6061075229177839</c:v>
                </c:pt>
                <c:pt idx="217">
                  <c:v>3.6659937089123655</c:v>
                </c:pt>
                <c:pt idx="218">
                  <c:v>3.7103814782680375</c:v>
                </c:pt>
                <c:pt idx="219">
                  <c:v>3.7208202320541441</c:v>
                </c:pt>
                <c:pt idx="220">
                  <c:v>3.8969148206511646</c:v>
                </c:pt>
                <c:pt idx="221">
                  <c:v>4.0540710021998025</c:v>
                </c:pt>
                <c:pt idx="222">
                  <c:v>4.2428256491687444</c:v>
                </c:pt>
                <c:pt idx="223">
                  <c:v>4.5857941166475902</c:v>
                </c:pt>
                <c:pt idx="224">
                  <c:v>4.6183347983182701</c:v>
                </c:pt>
                <c:pt idx="225">
                  <c:v>4.4368438919190254</c:v>
                </c:pt>
                <c:pt idx="226">
                  <c:v>4.7186770638741189</c:v>
                </c:pt>
                <c:pt idx="227">
                  <c:v>4.6847681507803394</c:v>
                </c:pt>
                <c:pt idx="228">
                  <c:v>4.6880603087842072</c:v>
                </c:pt>
                <c:pt idx="229">
                  <c:v>4.9249983065001341</c:v>
                </c:pt>
                <c:pt idx="230">
                  <c:v>4.7737740837668632</c:v>
                </c:pt>
                <c:pt idx="231">
                  <c:v>4.9188281604457966</c:v>
                </c:pt>
                <c:pt idx="232">
                  <c:v>4.5705178039811214</c:v>
                </c:pt>
                <c:pt idx="233">
                  <c:v>4.4326497825342175</c:v>
                </c:pt>
                <c:pt idx="234">
                  <c:v>4.767147565610264</c:v>
                </c:pt>
                <c:pt idx="235">
                  <c:v>4.8744514997836381</c:v>
                </c:pt>
                <c:pt idx="236">
                  <c:v>4.6996297012177628</c:v>
                </c:pt>
                <c:pt idx="237">
                  <c:v>4.5463316579941049</c:v>
                </c:pt>
                <c:pt idx="238">
                  <c:v>4.2328540319406533</c:v>
                </c:pt>
                <c:pt idx="239">
                  <c:v>4.469575622788363</c:v>
                </c:pt>
                <c:pt idx="240">
                  <c:v>4.239335594133177</c:v>
                </c:pt>
                <c:pt idx="241">
                  <c:v>4.4772150220083073</c:v>
                </c:pt>
                <c:pt idx="242">
                  <c:v>4.1987908490508214</c:v>
                </c:pt>
                <c:pt idx="243">
                  <c:v>4.2803937009230362</c:v>
                </c:pt>
                <c:pt idx="244">
                  <c:v>4.3420293023787018</c:v>
                </c:pt>
                <c:pt idx="245">
                  <c:v>4.2545041252755764</c:v>
                </c:pt>
                <c:pt idx="246">
                  <c:v>4.3284336728844517</c:v>
                </c:pt>
                <c:pt idx="247">
                  <c:v>4.8509700193466703</c:v>
                </c:pt>
                <c:pt idx="248">
                  <c:v>5.036752822374349</c:v>
                </c:pt>
                <c:pt idx="249">
                  <c:v>4.9391201323574991</c:v>
                </c:pt>
                <c:pt idx="250">
                  <c:v>5.1075436401560399</c:v>
                </c:pt>
                <c:pt idx="251">
                  <c:v>5.0500171361336896</c:v>
                </c:pt>
                <c:pt idx="252">
                  <c:v>5.1067271394285116</c:v>
                </c:pt>
                <c:pt idx="253">
                  <c:v>5.1373034694535251</c:v>
                </c:pt>
                <c:pt idx="254">
                  <c:v>5.2381621361523294</c:v>
                </c:pt>
                <c:pt idx="255">
                  <c:v>5.2329954883514302</c:v>
                </c:pt>
                <c:pt idx="256">
                  <c:v>5.2399239568604212</c:v>
                </c:pt>
                <c:pt idx="257">
                  <c:v>5.4491769693924672</c:v>
                </c:pt>
                <c:pt idx="258">
                  <c:v>5.6145056316391209</c:v>
                </c:pt>
                <c:pt idx="259">
                  <c:v>5.7044557828387372</c:v>
                </c:pt>
                <c:pt idx="260">
                  <c:v>5.770211820427841</c:v>
                </c:pt>
                <c:pt idx="261">
                  <c:v>5.8567482829786952</c:v>
                </c:pt>
                <c:pt idx="262">
                  <c:v>5.532262264567704</c:v>
                </c:pt>
                <c:pt idx="263">
                  <c:v>5.3951700470393709</c:v>
                </c:pt>
                <c:pt idx="264">
                  <c:v>5.563455629359952</c:v>
                </c:pt>
                <c:pt idx="265">
                  <c:v>5.6571410310871677</c:v>
                </c:pt>
                <c:pt idx="266">
                  <c:v>5.7828431170865668</c:v>
                </c:pt>
                <c:pt idx="267">
                  <c:v>6.0333191644456194</c:v>
                </c:pt>
                <c:pt idx="268">
                  <c:v>6.1622240558730228</c:v>
                </c:pt>
                <c:pt idx="269">
                  <c:v>6.3357914664535517</c:v>
                </c:pt>
                <c:pt idx="270">
                  <c:v>5.9129468459127006</c:v>
                </c:pt>
                <c:pt idx="271">
                  <c:v>6.0500777841785718</c:v>
                </c:pt>
                <c:pt idx="272">
                  <c:v>5.4001765807903652</c:v>
                </c:pt>
                <c:pt idx="273">
                  <c:v>5.740805485492511</c:v>
                </c:pt>
                <c:pt idx="274">
                  <c:v>6.0342706214161606</c:v>
                </c:pt>
                <c:pt idx="275">
                  <c:v>6.1220608212656833</c:v>
                </c:pt>
                <c:pt idx="276">
                  <c:v>6.3689309488110872</c:v>
                </c:pt>
                <c:pt idx="277">
                  <c:v>5.8618854011259831</c:v>
                </c:pt>
                <c:pt idx="278">
                  <c:v>6.2050685373655554</c:v>
                </c:pt>
                <c:pt idx="279">
                  <c:v>6.3341537638667997</c:v>
                </c:pt>
                <c:pt idx="280">
                  <c:v>6.1278968381211261</c:v>
                </c:pt>
                <c:pt idx="281">
                  <c:v>6.3257725144517059</c:v>
                </c:pt>
                <c:pt idx="282">
                  <c:v>6.4443946635886773</c:v>
                </c:pt>
                <c:pt idx="283">
                  <c:v>6.7383304409752789</c:v>
                </c:pt>
                <c:pt idx="284">
                  <c:v>6.8579629984440693</c:v>
                </c:pt>
                <c:pt idx="285">
                  <c:v>6.8576878739567242</c:v>
                </c:pt>
                <c:pt idx="286">
                  <c:v>6.3630800138457362</c:v>
                </c:pt>
                <c:pt idx="287">
                  <c:v>5.6536929723722151</c:v>
                </c:pt>
                <c:pt idx="288">
                  <c:v>6.2600041304569007</c:v>
                </c:pt>
                <c:pt idx="289">
                  <c:v>6.5561886817690942</c:v>
                </c:pt>
                <c:pt idx="290">
                  <c:v>6.6835839946594326</c:v>
                </c:pt>
                <c:pt idx="291">
                  <c:v>6.8899198624891795</c:v>
                </c:pt>
                <c:pt idx="292">
                  <c:v>7.3133104796916024</c:v>
                </c:pt>
                <c:pt idx="293">
                  <c:v>7.0397609649936346</c:v>
                </c:pt>
                <c:pt idx="294">
                  <c:v>6.8195895379871825</c:v>
                </c:pt>
                <c:pt idx="295">
                  <c:v>7.4514495626817725</c:v>
                </c:pt>
                <c:pt idx="296">
                  <c:v>7.6288220006127396</c:v>
                </c:pt>
                <c:pt idx="297">
                  <c:v>7.6597530732851578</c:v>
                </c:pt>
                <c:pt idx="298">
                  <c:v>7.9758070092922404</c:v>
                </c:pt>
                <c:pt idx="299">
                  <c:v>8.5947882060640559</c:v>
                </c:pt>
                <c:pt idx="300">
                  <c:v>8.8954729931825778</c:v>
                </c:pt>
                <c:pt idx="301">
                  <c:v>8.9763425118947122</c:v>
                </c:pt>
                <c:pt idx="302">
                  <c:v>9.3015665437047623</c:v>
                </c:pt>
                <c:pt idx="303">
                  <c:v>9.3909176808194346</c:v>
                </c:pt>
                <c:pt idx="304">
                  <c:v>9.6744327663054062</c:v>
                </c:pt>
                <c:pt idx="305">
                  <c:v>9.3650557432412214</c:v>
                </c:pt>
                <c:pt idx="306">
                  <c:v>10.199539192131356</c:v>
                </c:pt>
                <c:pt idx="307">
                  <c:v>10.060986649397808</c:v>
                </c:pt>
                <c:pt idx="308">
                  <c:v>10.647048444483385</c:v>
                </c:pt>
                <c:pt idx="309">
                  <c:v>10.127125443606149</c:v>
                </c:pt>
                <c:pt idx="310">
                  <c:v>9.8323067341880002</c:v>
                </c:pt>
                <c:pt idx="311">
                  <c:v>10.724536213390737</c:v>
                </c:pt>
                <c:pt idx="312">
                  <c:v>10.497388006750583</c:v>
                </c:pt>
                <c:pt idx="313">
                  <c:v>10.428010242104778</c:v>
                </c:pt>
                <c:pt idx="314">
                  <c:v>10.161002749296587</c:v>
                </c:pt>
                <c:pt idx="315">
                  <c:v>10.822068070015877</c:v>
                </c:pt>
                <c:pt idx="316">
                  <c:v>10.843903493147645</c:v>
                </c:pt>
                <c:pt idx="317">
                  <c:v>10.308586320558303</c:v>
                </c:pt>
                <c:pt idx="318">
                  <c:v>11.347608831316796</c:v>
                </c:pt>
                <c:pt idx="319">
                  <c:v>11.102544617552784</c:v>
                </c:pt>
                <c:pt idx="320">
                  <c:v>9.9895634093419314</c:v>
                </c:pt>
                <c:pt idx="321">
                  <c:v>10.504091365528195</c:v>
                </c:pt>
                <c:pt idx="322">
                  <c:v>10.72761013989631</c:v>
                </c:pt>
                <c:pt idx="323">
                  <c:v>10.831970166373072</c:v>
                </c:pt>
                <c:pt idx="324">
                  <c:v>11.280364565149267</c:v>
                </c:pt>
                <c:pt idx="325">
                  <c:v>11.567676518574888</c:v>
                </c:pt>
                <c:pt idx="326">
                  <c:v>12.697326565185733</c:v>
                </c:pt>
                <c:pt idx="327">
                  <c:v>12.885057073137363</c:v>
                </c:pt>
                <c:pt idx="328">
                  <c:v>12.979919875585669</c:v>
                </c:pt>
                <c:pt idx="329">
                  <c:v>12.71021600420913</c:v>
                </c:pt>
                <c:pt idx="330">
                  <c:v>12.642007189131846</c:v>
                </c:pt>
                <c:pt idx="331">
                  <c:v>13.43139635264674</c:v>
                </c:pt>
                <c:pt idx="332">
                  <c:v>13.358487304719196</c:v>
                </c:pt>
                <c:pt idx="333">
                  <c:v>14.121185670313738</c:v>
                </c:pt>
                <c:pt idx="334">
                  <c:v>15.112841968394845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A-40BB-845F-78D4A88EF6F3}"/>
            </c:ext>
          </c:extLst>
        </c:ser>
        <c:ser>
          <c:idx val="3"/>
          <c:order val="2"/>
          <c:tx>
            <c:strRef>
              <c:f>'1996～'!$G$2</c:f>
              <c:strCache>
                <c:ptCount val="1"/>
                <c:pt idx="0">
                  <c:v>株式50債券50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'1996～'!$G$3:$G$337</c:f>
              <c:numCache>
                <c:formatCode>#,##0.000_ ;[Red]\-#,##0.000\ </c:formatCode>
                <c:ptCount val="335"/>
                <c:pt idx="0">
                  <c:v>1</c:v>
                </c:pt>
                <c:pt idx="1">
                  <c:v>1.040166378093399</c:v>
                </c:pt>
                <c:pt idx="2">
                  <c:v>1.0648867364498884</c:v>
                </c:pt>
                <c:pt idx="3">
                  <c:v>1.0150414773819318</c:v>
                </c:pt>
                <c:pt idx="4">
                  <c:v>1.0445763631290748</c:v>
                </c:pt>
                <c:pt idx="5">
                  <c:v>1.1021969894334227</c:v>
                </c:pt>
                <c:pt idx="6">
                  <c:v>1.1622601021151269</c:v>
                </c:pt>
                <c:pt idx="7">
                  <c:v>1.2158845328203456</c:v>
                </c:pt>
                <c:pt idx="8">
                  <c:v>1.218186359490665</c:v>
                </c:pt>
                <c:pt idx="9">
                  <c:v>1.3190103543199587</c:v>
                </c:pt>
                <c:pt idx="10">
                  <c:v>1.3157921304094735</c:v>
                </c:pt>
                <c:pt idx="11">
                  <c:v>1.3174728514120406</c:v>
                </c:pt>
                <c:pt idx="12">
                  <c:v>1.4030946214802107</c:v>
                </c:pt>
                <c:pt idx="13">
                  <c:v>1.330892353838625</c:v>
                </c:pt>
                <c:pt idx="14">
                  <c:v>1.3523322789504821</c:v>
                </c:pt>
                <c:pt idx="15">
                  <c:v>1.477785241146647</c:v>
                </c:pt>
                <c:pt idx="16">
                  <c:v>1.4523521945710636</c:v>
                </c:pt>
                <c:pt idx="17">
                  <c:v>1.5001692354808964</c:v>
                </c:pt>
                <c:pt idx="18">
                  <c:v>1.481304595977162</c:v>
                </c:pt>
                <c:pt idx="19">
                  <c:v>1.617093197740525</c:v>
                </c:pt>
                <c:pt idx="20">
                  <c:v>1.67451064713853</c:v>
                </c:pt>
                <c:pt idx="21">
                  <c:v>1.6489086913272732</c:v>
                </c:pt>
                <c:pt idx="22">
                  <c:v>1.7031196365816457</c:v>
                </c:pt>
                <c:pt idx="23">
                  <c:v>1.8536666183713293</c:v>
                </c:pt>
                <c:pt idx="24">
                  <c:v>1.8653269662406395</c:v>
                </c:pt>
                <c:pt idx="25">
                  <c:v>1.9365428739413075</c:v>
                </c:pt>
                <c:pt idx="26">
                  <c:v>1.9900585044686956</c:v>
                </c:pt>
                <c:pt idx="27">
                  <c:v>2.0598754720510883</c:v>
                </c:pt>
                <c:pt idx="28">
                  <c:v>1.8250124596595412</c:v>
                </c:pt>
                <c:pt idx="29">
                  <c:v>1.8725996979663193</c:v>
                </c:pt>
                <c:pt idx="30">
                  <c:v>1.6578572207785731</c:v>
                </c:pt>
                <c:pt idx="31">
                  <c:v>1.8268097853068999</c:v>
                </c:pt>
                <c:pt idx="32">
                  <c:v>1.7493468340193412</c:v>
                </c:pt>
                <c:pt idx="33">
                  <c:v>1.8404057901176476</c:v>
                </c:pt>
                <c:pt idx="34">
                  <c:v>1.8367290846535289</c:v>
                </c:pt>
                <c:pt idx="35">
                  <c:v>1.8808707985134936</c:v>
                </c:pt>
                <c:pt idx="36">
                  <c:v>1.9386528197302226</c:v>
                </c:pt>
                <c:pt idx="37">
                  <c:v>1.9358593141422509</c:v>
                </c:pt>
                <c:pt idx="38">
                  <c:v>1.9929737761404183</c:v>
                </c:pt>
                <c:pt idx="39">
                  <c:v>1.8440869964483233</c:v>
                </c:pt>
                <c:pt idx="40">
                  <c:v>1.7615317146190679</c:v>
                </c:pt>
                <c:pt idx="41">
                  <c:v>1.6846180835393825</c:v>
                </c:pt>
                <c:pt idx="42">
                  <c:v>1.7156360214287609</c:v>
                </c:pt>
                <c:pt idx="43">
                  <c:v>1.7047157235754455</c:v>
                </c:pt>
                <c:pt idx="44">
                  <c:v>1.769975715812703</c:v>
                </c:pt>
                <c:pt idx="45">
                  <c:v>1.7934512188150658</c:v>
                </c:pt>
                <c:pt idx="46">
                  <c:v>1.8277156558017971</c:v>
                </c:pt>
                <c:pt idx="47">
                  <c:v>1.8693437825946755</c:v>
                </c:pt>
                <c:pt idx="48">
                  <c:v>1.8744794363146351</c:v>
                </c:pt>
                <c:pt idx="49">
                  <c:v>1.840305304219477</c:v>
                </c:pt>
                <c:pt idx="50">
                  <c:v>1.8572605346619122</c:v>
                </c:pt>
                <c:pt idx="51">
                  <c:v>1.9000974443026308</c:v>
                </c:pt>
                <c:pt idx="52">
                  <c:v>1.9379665516792204</c:v>
                </c:pt>
                <c:pt idx="53">
                  <c:v>1.900451928968506</c:v>
                </c:pt>
                <c:pt idx="54">
                  <c:v>1.9144954970091654</c:v>
                </c:pt>
                <c:pt idx="55">
                  <c:v>1.8544224141901671</c:v>
                </c:pt>
                <c:pt idx="56">
                  <c:v>1.942248657901019</c:v>
                </c:pt>
                <c:pt idx="57">
                  <c:v>2.0339171268106591</c:v>
                </c:pt>
                <c:pt idx="58">
                  <c:v>1.9396424904976937</c:v>
                </c:pt>
                <c:pt idx="59">
                  <c:v>2.0147284127943617</c:v>
                </c:pt>
                <c:pt idx="60">
                  <c:v>2.0554867585186587</c:v>
                </c:pt>
                <c:pt idx="61">
                  <c:v>1.9970755095875403</c:v>
                </c:pt>
                <c:pt idx="62">
                  <c:v>2.0589103542494778</c:v>
                </c:pt>
                <c:pt idx="63">
                  <c:v>2.0727878913038773</c:v>
                </c:pt>
                <c:pt idx="64">
                  <c:v>1.9082172092728815</c:v>
                </c:pt>
                <c:pt idx="65">
                  <c:v>1.843660513659749</c:v>
                </c:pt>
                <c:pt idx="66">
                  <c:v>1.926829306284036</c:v>
                </c:pt>
                <c:pt idx="67">
                  <c:v>2.0089550658801052</c:v>
                </c:pt>
                <c:pt idx="68">
                  <c:v>2.1472056494148504</c:v>
                </c:pt>
                <c:pt idx="69">
                  <c:v>2.1867757039850986</c:v>
                </c:pt>
                <c:pt idx="70">
                  <c:v>2.1504286123626692</c:v>
                </c:pt>
                <c:pt idx="71">
                  <c:v>2.168698680011329</c:v>
                </c:pt>
                <c:pt idx="72">
                  <c:v>2.0468977337612695</c:v>
                </c:pt>
                <c:pt idx="73">
                  <c:v>1.9762892099791178</c:v>
                </c:pt>
                <c:pt idx="74">
                  <c:v>1.8394449156229091</c:v>
                </c:pt>
                <c:pt idx="75">
                  <c:v>1.7792081006576155</c:v>
                </c:pt>
                <c:pt idx="76">
                  <c:v>1.7799655716510419</c:v>
                </c:pt>
                <c:pt idx="77">
                  <c:v>1.7477437973860588</c:v>
                </c:pt>
                <c:pt idx="78">
                  <c:v>1.8252537964810434</c:v>
                </c:pt>
                <c:pt idx="79">
                  <c:v>1.8760591728605909</c:v>
                </c:pt>
                <c:pt idx="80">
                  <c:v>1.7827174229574625</c:v>
                </c:pt>
                <c:pt idx="81">
                  <c:v>1.7817416230190997</c:v>
                </c:pt>
                <c:pt idx="82">
                  <c:v>1.7559391256311923</c:v>
                </c:pt>
                <c:pt idx="83">
                  <c:v>1.761503422541296</c:v>
                </c:pt>
                <c:pt idx="84">
                  <c:v>1.849711228207656</c:v>
                </c:pt>
                <c:pt idx="85">
                  <c:v>1.9209985692320009</c:v>
                </c:pt>
                <c:pt idx="86">
                  <c:v>1.9377295905166496</c:v>
                </c:pt>
                <c:pt idx="87">
                  <c:v>1.9349408479065633</c:v>
                </c:pt>
                <c:pt idx="88">
                  <c:v>1.8999732450431495</c:v>
                </c:pt>
                <c:pt idx="89">
                  <c:v>1.8260581554223829</c:v>
                </c:pt>
                <c:pt idx="90">
                  <c:v>1.8430511699550904</c:v>
                </c:pt>
                <c:pt idx="91">
                  <c:v>1.8477759993645706</c:v>
                </c:pt>
                <c:pt idx="92">
                  <c:v>1.8691129120507206</c:v>
                </c:pt>
                <c:pt idx="93">
                  <c:v>1.8635696069384586</c:v>
                </c:pt>
                <c:pt idx="94">
                  <c:v>1.9477978547304069</c:v>
                </c:pt>
                <c:pt idx="95">
                  <c:v>1.8517816109335841</c:v>
                </c:pt>
                <c:pt idx="96">
                  <c:v>1.9214652812190196</c:v>
                </c:pt>
                <c:pt idx="97">
                  <c:v>1.9160475378892503</c:v>
                </c:pt>
                <c:pt idx="98">
                  <c:v>1.9296828438069629</c:v>
                </c:pt>
                <c:pt idx="99">
                  <c:v>1.949620815964844</c:v>
                </c:pt>
                <c:pt idx="100">
                  <c:v>1.9305089810484093</c:v>
                </c:pt>
                <c:pt idx="101">
                  <c:v>1.9597034827588629</c:v>
                </c:pt>
                <c:pt idx="102">
                  <c:v>1.906730296752158</c:v>
                </c:pt>
                <c:pt idx="103">
                  <c:v>1.8868362905756833</c:v>
                </c:pt>
                <c:pt idx="104">
                  <c:v>1.920911258176039</c:v>
                </c:pt>
                <c:pt idx="105">
                  <c:v>1.9235009281973903</c:v>
                </c:pt>
                <c:pt idx="106">
                  <c:v>1.956709307051677</c:v>
                </c:pt>
                <c:pt idx="107">
                  <c:v>1.9802037912047536</c:v>
                </c:pt>
                <c:pt idx="108">
                  <c:v>1.9276532531006052</c:v>
                </c:pt>
                <c:pt idx="109">
                  <c:v>2.0424700973161678</c:v>
                </c:pt>
                <c:pt idx="110">
                  <c:v>2.0922771730678478</c:v>
                </c:pt>
                <c:pt idx="111">
                  <c:v>2.1580031559719206</c:v>
                </c:pt>
                <c:pt idx="112">
                  <c:v>2.1229519765013052</c:v>
                </c:pt>
                <c:pt idx="113">
                  <c:v>2.1772883233826601</c:v>
                </c:pt>
                <c:pt idx="114">
                  <c:v>2.2044762824295825</c:v>
                </c:pt>
                <c:pt idx="115">
                  <c:v>2.3201413248250686</c:v>
                </c:pt>
                <c:pt idx="116">
                  <c:v>2.2945884244197217</c:v>
                </c:pt>
                <c:pt idx="117">
                  <c:v>2.3137414470101869</c:v>
                </c:pt>
                <c:pt idx="118">
                  <c:v>2.2913572083727605</c:v>
                </c:pt>
                <c:pt idx="119">
                  <c:v>2.3348835092174496</c:v>
                </c:pt>
                <c:pt idx="120">
                  <c:v>2.273957140274689</c:v>
                </c:pt>
                <c:pt idx="121">
                  <c:v>2.2114673916220959</c:v>
                </c:pt>
                <c:pt idx="122">
                  <c:v>2.2516156736025064</c:v>
                </c:pt>
                <c:pt idx="123">
                  <c:v>2.2778724349870352</c:v>
                </c:pt>
                <c:pt idx="124">
                  <c:v>2.3774901815191587</c:v>
                </c:pt>
                <c:pt idx="125">
                  <c:v>2.4376393104957801</c:v>
                </c:pt>
                <c:pt idx="126">
                  <c:v>2.463158871787325</c:v>
                </c:pt>
                <c:pt idx="127">
                  <c:v>2.4770086285850663</c:v>
                </c:pt>
                <c:pt idx="128">
                  <c:v>2.5601137847969344</c:v>
                </c:pt>
                <c:pt idx="129">
                  <c:v>2.6175440244857797</c:v>
                </c:pt>
                <c:pt idx="130">
                  <c:v>2.5573861871433734</c:v>
                </c:pt>
                <c:pt idx="131">
                  <c:v>2.5592655551782704</c:v>
                </c:pt>
                <c:pt idx="132">
                  <c:v>2.6671743931666603</c:v>
                </c:pt>
                <c:pt idx="133">
                  <c:v>2.7637115487955364</c:v>
                </c:pt>
                <c:pt idx="134">
                  <c:v>2.7656916415595942</c:v>
                </c:pt>
                <c:pt idx="135">
                  <c:v>2.6198274411292353</c:v>
                </c:pt>
                <c:pt idx="136">
                  <c:v>2.5968342889162184</c:v>
                </c:pt>
                <c:pt idx="137">
                  <c:v>2.6392596632927772</c:v>
                </c:pt>
                <c:pt idx="138">
                  <c:v>2.6850259634681475</c:v>
                </c:pt>
                <c:pt idx="139">
                  <c:v>2.5451916772324044</c:v>
                </c:pt>
                <c:pt idx="140">
                  <c:v>2.5420933286971152</c:v>
                </c:pt>
                <c:pt idx="141">
                  <c:v>2.3630105058187949</c:v>
                </c:pt>
                <c:pt idx="142">
                  <c:v>2.2680746723642273</c:v>
                </c:pt>
                <c:pt idx="143">
                  <c:v>2.1782074467330665</c:v>
                </c:pt>
                <c:pt idx="144">
                  <c:v>2.3250411870570691</c:v>
                </c:pt>
                <c:pt idx="145">
                  <c:v>2.369395614709223</c:v>
                </c:pt>
                <c:pt idx="146">
                  <c:v>2.2703724530018397</c:v>
                </c:pt>
                <c:pt idx="147">
                  <c:v>2.2959557316942067</c:v>
                </c:pt>
                <c:pt idx="148">
                  <c:v>2.3449325059046902</c:v>
                </c:pt>
                <c:pt idx="149">
                  <c:v>2.1622790782047034</c:v>
                </c:pt>
                <c:pt idx="150">
                  <c:v>1.812171933658711</c:v>
                </c:pt>
                <c:pt idx="151">
                  <c:v>1.7281116727228503</c:v>
                </c:pt>
                <c:pt idx="152">
                  <c:v>1.6812959299835963</c:v>
                </c:pt>
                <c:pt idx="153">
                  <c:v>1.5996630791949626</c:v>
                </c:pt>
                <c:pt idx="154">
                  <c:v>1.6526700389156983</c:v>
                </c:pt>
                <c:pt idx="155">
                  <c:v>1.74677206783816</c:v>
                </c:pt>
                <c:pt idx="156">
                  <c:v>1.8148494712039511</c:v>
                </c:pt>
                <c:pt idx="157">
                  <c:v>1.8048247300549176</c:v>
                </c:pt>
                <c:pt idx="158">
                  <c:v>1.8313272347761789</c:v>
                </c:pt>
                <c:pt idx="159">
                  <c:v>1.8764006565305955</c:v>
                </c:pt>
                <c:pt idx="160">
                  <c:v>1.8844730815266015</c:v>
                </c:pt>
                <c:pt idx="161">
                  <c:v>1.8601121710831534</c:v>
                </c:pt>
                <c:pt idx="162">
                  <c:v>1.8555579790530619</c:v>
                </c:pt>
                <c:pt idx="163">
                  <c:v>1.840342960687837</c:v>
                </c:pt>
                <c:pt idx="164">
                  <c:v>1.9820483582024684</c:v>
                </c:pt>
                <c:pt idx="165">
                  <c:v>1.9080584364228999</c:v>
                </c:pt>
                <c:pt idx="166">
                  <c:v>1.9087211590568733</c:v>
                </c:pt>
                <c:pt idx="167">
                  <c:v>2.0640600084163658</c:v>
                </c:pt>
                <c:pt idx="168">
                  <c:v>2.0990632013381805</c:v>
                </c:pt>
                <c:pt idx="169">
                  <c:v>1.9695811726751464</c:v>
                </c:pt>
                <c:pt idx="170">
                  <c:v>1.8770909286063955</c:v>
                </c:pt>
                <c:pt idx="171">
                  <c:v>1.9049406469323158</c:v>
                </c:pt>
                <c:pt idx="172">
                  <c:v>1.8278225049880528</c:v>
                </c:pt>
                <c:pt idx="173">
                  <c:v>1.8869669198414805</c:v>
                </c:pt>
                <c:pt idx="174">
                  <c:v>1.8535251033078406</c:v>
                </c:pt>
                <c:pt idx="175">
                  <c:v>1.9239902382840248</c:v>
                </c:pt>
                <c:pt idx="176">
                  <c:v>1.9160283391407706</c:v>
                </c:pt>
                <c:pt idx="177">
                  <c:v>1.9617205937055227</c:v>
                </c:pt>
                <c:pt idx="178">
                  <c:v>1.9909972931784137</c:v>
                </c:pt>
                <c:pt idx="179">
                  <c:v>2.0253075487881027</c:v>
                </c:pt>
                <c:pt idx="180">
                  <c:v>2.0204394738894531</c:v>
                </c:pt>
                <c:pt idx="181">
                  <c:v>2.0289039573794261</c:v>
                </c:pt>
                <c:pt idx="182">
                  <c:v>1.9839878681318601</c:v>
                </c:pt>
                <c:pt idx="183">
                  <c:v>1.8856469837575003</c:v>
                </c:pt>
                <c:pt idx="184">
                  <c:v>1.8446137482830651</c:v>
                </c:pt>
                <c:pt idx="185">
                  <c:v>1.7992742828287625</c:v>
                </c:pt>
                <c:pt idx="186">
                  <c:v>1.9200582114773126</c:v>
                </c:pt>
                <c:pt idx="187">
                  <c:v>1.8999706519900119</c:v>
                </c:pt>
                <c:pt idx="188">
                  <c:v>1.9062698753155018</c:v>
                </c:pt>
                <c:pt idx="189">
                  <c:v>1.9375374456739678</c:v>
                </c:pt>
                <c:pt idx="190">
                  <c:v>2.1096890604788898</c:v>
                </c:pt>
                <c:pt idx="191">
                  <c:v>2.1806724624213292</c:v>
                </c:pt>
                <c:pt idx="192">
                  <c:v>2.1057870088744517</c:v>
                </c:pt>
                <c:pt idx="193">
                  <c:v>2.013287331645512</c:v>
                </c:pt>
                <c:pt idx="194">
                  <c:v>2.0920705950955956</c:v>
                </c:pt>
                <c:pt idx="195">
                  <c:v>2.0768897615078408</c:v>
                </c:pt>
                <c:pt idx="196">
                  <c:v>2.1082249820103147</c:v>
                </c:pt>
                <c:pt idx="197">
                  <c:v>2.1246870196807421</c:v>
                </c:pt>
                <c:pt idx="198">
                  <c:v>2.1566968237650785</c:v>
                </c:pt>
                <c:pt idx="199">
                  <c:v>2.2377734241770719</c:v>
                </c:pt>
                <c:pt idx="200">
                  <c:v>2.3635918541000267</c:v>
                </c:pt>
                <c:pt idx="201">
                  <c:v>2.5576264582065598</c:v>
                </c:pt>
                <c:pt idx="202">
                  <c:v>2.6048636645391747</c:v>
                </c:pt>
                <c:pt idx="203">
                  <c:v>2.7055322889220754</c:v>
                </c:pt>
                <c:pt idx="204">
                  <c:v>2.840194314911221</c:v>
                </c:pt>
                <c:pt idx="205">
                  <c:v>2.9425182710042694</c:v>
                </c:pt>
                <c:pt idx="206">
                  <c:v>2.8616404635632335</c:v>
                </c:pt>
                <c:pt idx="207">
                  <c:v>2.9066789789465091</c:v>
                </c:pt>
                <c:pt idx="208">
                  <c:v>2.8610225428701637</c:v>
                </c:pt>
                <c:pt idx="209">
                  <c:v>2.92498370242952</c:v>
                </c:pt>
                <c:pt idx="210">
                  <c:v>3.0155876896696632</c:v>
                </c:pt>
                <c:pt idx="211">
                  <c:v>3.1900531680358823</c:v>
                </c:pt>
                <c:pt idx="212">
                  <c:v>3.3207405329556616</c:v>
                </c:pt>
                <c:pt idx="213">
                  <c:v>3.1714333507653967</c:v>
                </c:pt>
                <c:pt idx="214">
                  <c:v>3.2550672775003822</c:v>
                </c:pt>
                <c:pt idx="215">
                  <c:v>3.3134915721873957</c:v>
                </c:pt>
                <c:pt idx="216">
                  <c:v>3.3086614591861663</c:v>
                </c:pt>
                <c:pt idx="217">
                  <c:v>3.3547683359780969</c:v>
                </c:pt>
                <c:pt idx="218">
                  <c:v>3.3805333733112306</c:v>
                </c:pt>
                <c:pt idx="219">
                  <c:v>3.398524547828397</c:v>
                </c:pt>
                <c:pt idx="220">
                  <c:v>3.537431658945652</c:v>
                </c:pt>
                <c:pt idx="221">
                  <c:v>3.6859538741923799</c:v>
                </c:pt>
                <c:pt idx="222">
                  <c:v>3.845543939535613</c:v>
                </c:pt>
                <c:pt idx="223">
                  <c:v>4.1389555339667723</c:v>
                </c:pt>
                <c:pt idx="224">
                  <c:v>4.1714293430411571</c:v>
                </c:pt>
                <c:pt idx="225">
                  <c:v>4.0524658505111324</c:v>
                </c:pt>
                <c:pt idx="226">
                  <c:v>4.2491756323493322</c:v>
                </c:pt>
                <c:pt idx="227">
                  <c:v>4.2373497420917303</c:v>
                </c:pt>
                <c:pt idx="228">
                  <c:v>4.2283384745827721</c:v>
                </c:pt>
                <c:pt idx="229">
                  <c:v>4.4276193440998757</c:v>
                </c:pt>
                <c:pt idx="230">
                  <c:v>4.2995513472527804</c:v>
                </c:pt>
                <c:pt idx="231">
                  <c:v>4.4171520340179145</c:v>
                </c:pt>
                <c:pt idx="232">
                  <c:v>4.1585507797282482</c:v>
                </c:pt>
                <c:pt idx="233">
                  <c:v>4.0614175672993094</c:v>
                </c:pt>
                <c:pt idx="234">
                  <c:v>4.291714185526053</c:v>
                </c:pt>
                <c:pt idx="235">
                  <c:v>4.3830519028723565</c:v>
                </c:pt>
                <c:pt idx="236">
                  <c:v>4.2373248980392146</c:v>
                </c:pt>
                <c:pt idx="237">
                  <c:v>4.1571114019036344</c:v>
                </c:pt>
                <c:pt idx="238">
                  <c:v>3.8776794159820103</c:v>
                </c:pt>
                <c:pt idx="239">
                  <c:v>4.0442317881165426</c:v>
                </c:pt>
                <c:pt idx="240">
                  <c:v>3.8358719380776027</c:v>
                </c:pt>
                <c:pt idx="241">
                  <c:v>4.0358347691963923</c:v>
                </c:pt>
                <c:pt idx="242">
                  <c:v>3.7972797125944835</c:v>
                </c:pt>
                <c:pt idx="243">
                  <c:v>3.846318607324851</c:v>
                </c:pt>
                <c:pt idx="244">
                  <c:v>3.8995873256526066</c:v>
                </c:pt>
                <c:pt idx="245">
                  <c:v>3.820349614723451</c:v>
                </c:pt>
                <c:pt idx="246">
                  <c:v>3.8956454060420374</c:v>
                </c:pt>
                <c:pt idx="247">
                  <c:v>4.3107205111295794</c:v>
                </c:pt>
                <c:pt idx="248">
                  <c:v>4.4589879450759557</c:v>
                </c:pt>
                <c:pt idx="249">
                  <c:v>4.3574495032272695</c:v>
                </c:pt>
                <c:pt idx="250">
                  <c:v>4.4766029872260731</c:v>
                </c:pt>
                <c:pt idx="251">
                  <c:v>4.4246739943155884</c:v>
                </c:pt>
                <c:pt idx="252">
                  <c:v>4.472083080088983</c:v>
                </c:pt>
                <c:pt idx="253">
                  <c:v>4.4931582466414</c:v>
                </c:pt>
                <c:pt idx="254">
                  <c:v>4.5747435922136672</c:v>
                </c:pt>
                <c:pt idx="255">
                  <c:v>4.5556356975320202</c:v>
                </c:pt>
                <c:pt idx="256">
                  <c:v>4.5669888758292778</c:v>
                </c:pt>
                <c:pt idx="257">
                  <c:v>4.7257720374209313</c:v>
                </c:pt>
                <c:pt idx="258">
                  <c:v>4.8478060508838468</c:v>
                </c:pt>
                <c:pt idx="259">
                  <c:v>4.8956713681770818</c:v>
                </c:pt>
                <c:pt idx="260">
                  <c:v>4.9459876270960397</c:v>
                </c:pt>
                <c:pt idx="261">
                  <c:v>4.9580835811722963</c:v>
                </c:pt>
                <c:pt idx="262">
                  <c:v>4.7070854508501752</c:v>
                </c:pt>
                <c:pt idx="263">
                  <c:v>4.6182838474450651</c:v>
                </c:pt>
                <c:pt idx="264">
                  <c:v>4.7521687077422499</c:v>
                </c:pt>
                <c:pt idx="265">
                  <c:v>4.8170714657613791</c:v>
                </c:pt>
                <c:pt idx="266">
                  <c:v>4.9173426826387354</c:v>
                </c:pt>
                <c:pt idx="267">
                  <c:v>5.096100278077901</c:v>
                </c:pt>
                <c:pt idx="268">
                  <c:v>5.1808319782861396</c:v>
                </c:pt>
                <c:pt idx="269">
                  <c:v>5.3151722163367925</c:v>
                </c:pt>
                <c:pt idx="270">
                  <c:v>5.0175103530452834</c:v>
                </c:pt>
                <c:pt idx="271">
                  <c:v>5.1204262593504488</c:v>
                </c:pt>
                <c:pt idx="272">
                  <c:v>4.6690772328413761</c:v>
                </c:pt>
                <c:pt idx="273">
                  <c:v>4.9007144539386953</c:v>
                </c:pt>
                <c:pt idx="274">
                  <c:v>5.1203719590928483</c:v>
                </c:pt>
                <c:pt idx="275">
                  <c:v>5.1946484124808165</c:v>
                </c:pt>
                <c:pt idx="276">
                  <c:v>5.3652403749619975</c:v>
                </c:pt>
                <c:pt idx="277">
                  <c:v>5.0148711341403924</c:v>
                </c:pt>
                <c:pt idx="278">
                  <c:v>5.2536245506968484</c:v>
                </c:pt>
                <c:pt idx="279">
                  <c:v>5.3510631473390431</c:v>
                </c:pt>
                <c:pt idx="280">
                  <c:v>5.2167162050377964</c:v>
                </c:pt>
                <c:pt idx="281">
                  <c:v>5.3613496430182552</c:v>
                </c:pt>
                <c:pt idx="282">
                  <c:v>5.4434526826078979</c:v>
                </c:pt>
                <c:pt idx="283">
                  <c:v>5.6546387428327289</c:v>
                </c:pt>
                <c:pt idx="284">
                  <c:v>5.7240379688628291</c:v>
                </c:pt>
                <c:pt idx="285">
                  <c:v>5.7435392946042088</c:v>
                </c:pt>
                <c:pt idx="286">
                  <c:v>5.4314798979955032</c:v>
                </c:pt>
                <c:pt idx="287">
                  <c:v>4.945645251003806</c:v>
                </c:pt>
                <c:pt idx="288">
                  <c:v>5.366759198698559</c:v>
                </c:pt>
                <c:pt idx="289">
                  <c:v>5.5764817924211147</c:v>
                </c:pt>
                <c:pt idx="290">
                  <c:v>5.6706994725666409</c:v>
                </c:pt>
                <c:pt idx="291">
                  <c:v>5.803093244533283</c:v>
                </c:pt>
                <c:pt idx="292">
                  <c:v>6.0756997718260255</c:v>
                </c:pt>
                <c:pt idx="293">
                  <c:v>5.8876929285761435</c:v>
                </c:pt>
                <c:pt idx="294">
                  <c:v>5.7264435930214113</c:v>
                </c:pt>
                <c:pt idx="295">
                  <c:v>6.1550485051728732</c:v>
                </c:pt>
                <c:pt idx="296">
                  <c:v>6.2631865420238464</c:v>
                </c:pt>
                <c:pt idx="297">
                  <c:v>6.2916697798512597</c:v>
                </c:pt>
                <c:pt idx="298">
                  <c:v>6.506460994155975</c:v>
                </c:pt>
                <c:pt idx="299">
                  <c:v>6.9496615256066949</c:v>
                </c:pt>
                <c:pt idx="300">
                  <c:v>7.1438730222515625</c:v>
                </c:pt>
                <c:pt idx="301">
                  <c:v>7.2047587202760921</c:v>
                </c:pt>
                <c:pt idx="302">
                  <c:v>7.4476536498242112</c:v>
                </c:pt>
                <c:pt idx="303">
                  <c:v>7.5052769908425843</c:v>
                </c:pt>
                <c:pt idx="304">
                  <c:v>7.6955417959069266</c:v>
                </c:pt>
                <c:pt idx="305">
                  <c:v>7.4925344495566124</c:v>
                </c:pt>
                <c:pt idx="306">
                  <c:v>8.0791516203348284</c:v>
                </c:pt>
                <c:pt idx="307">
                  <c:v>7.9807780930016481</c:v>
                </c:pt>
                <c:pt idx="308">
                  <c:v>8.3901225326403424</c:v>
                </c:pt>
                <c:pt idx="309">
                  <c:v>8.0158896499811849</c:v>
                </c:pt>
                <c:pt idx="310">
                  <c:v>7.804041264348939</c:v>
                </c:pt>
                <c:pt idx="311">
                  <c:v>8.434599615450372</c:v>
                </c:pt>
                <c:pt idx="312">
                  <c:v>8.3174200945768639</c:v>
                </c:pt>
                <c:pt idx="313">
                  <c:v>8.2679124275438021</c:v>
                </c:pt>
                <c:pt idx="314">
                  <c:v>8.1402280948593368</c:v>
                </c:pt>
                <c:pt idx="315">
                  <c:v>8.5881289666100074</c:v>
                </c:pt>
                <c:pt idx="316">
                  <c:v>8.621700965610394</c:v>
                </c:pt>
                <c:pt idx="317">
                  <c:v>8.2601684483249791</c:v>
                </c:pt>
                <c:pt idx="318">
                  <c:v>8.972348082173971</c:v>
                </c:pt>
                <c:pt idx="319">
                  <c:v>8.7559413829359158</c:v>
                </c:pt>
                <c:pt idx="320">
                  <c:v>7.9402597261425285</c:v>
                </c:pt>
                <c:pt idx="321">
                  <c:v>8.3124061913493037</c:v>
                </c:pt>
                <c:pt idx="322">
                  <c:v>8.4874785866158042</c:v>
                </c:pt>
                <c:pt idx="323">
                  <c:v>8.5566865776057437</c:v>
                </c:pt>
                <c:pt idx="324">
                  <c:v>8.8990221637259292</c:v>
                </c:pt>
                <c:pt idx="325">
                  <c:v>9.1061707151935032</c:v>
                </c:pt>
                <c:pt idx="326">
                  <c:v>9.9039527088186432</c:v>
                </c:pt>
                <c:pt idx="327">
                  <c:v>10.00778125181132</c:v>
                </c:pt>
                <c:pt idx="328">
                  <c:v>10.094145498691823</c:v>
                </c:pt>
                <c:pt idx="329">
                  <c:v>9.9145845409433466</c:v>
                </c:pt>
                <c:pt idx="330">
                  <c:v>9.8684035067292974</c:v>
                </c:pt>
                <c:pt idx="331">
                  <c:v>10.425344517298871</c:v>
                </c:pt>
                <c:pt idx="332">
                  <c:v>10.359562540059288</c:v>
                </c:pt>
                <c:pt idx="333">
                  <c:v>10.923855463345729</c:v>
                </c:pt>
                <c:pt idx="334">
                  <c:v>11.595221808960252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6A-40BB-845F-78D4A88EF6F3}"/>
            </c:ext>
          </c:extLst>
        </c:ser>
        <c:ser>
          <c:idx val="1"/>
          <c:order val="3"/>
          <c:tx>
            <c:strRef>
              <c:f>'1996～'!$H$2</c:f>
              <c:strCache>
                <c:ptCount val="1"/>
                <c:pt idx="0">
                  <c:v>株式25債券75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'1996～'!$H$3:$H$337</c:f>
              <c:numCache>
                <c:formatCode>#,##0.000_ ;[Red]\-#,##0.000\ </c:formatCode>
                <c:ptCount val="335"/>
                <c:pt idx="0">
                  <c:v>1</c:v>
                </c:pt>
                <c:pt idx="1">
                  <c:v>1.0330168795078776</c:v>
                </c:pt>
                <c:pt idx="2">
                  <c:v>1.0601028221360917</c:v>
                </c:pt>
                <c:pt idx="3">
                  <c:v>1.0226419981696919</c:v>
                </c:pt>
                <c:pt idx="4">
                  <c:v>1.0465097319892045</c:v>
                </c:pt>
                <c:pt idx="5">
                  <c:v>1.0939072150460585</c:v>
                </c:pt>
                <c:pt idx="6">
                  <c:v>1.1519810568841209</c:v>
                </c:pt>
                <c:pt idx="7">
                  <c:v>1.1881638185281997</c:v>
                </c:pt>
                <c:pt idx="8">
                  <c:v>1.1936550308818783</c:v>
                </c:pt>
                <c:pt idx="9">
                  <c:v>1.2735328565058612</c:v>
                </c:pt>
                <c:pt idx="10">
                  <c:v>1.268683342011043</c:v>
                </c:pt>
                <c:pt idx="11">
                  <c:v>1.2804113503544814</c:v>
                </c:pt>
                <c:pt idx="12">
                  <c:v>1.3485650616734981</c:v>
                </c:pt>
                <c:pt idx="13">
                  <c:v>1.2627691703122734</c:v>
                </c:pt>
                <c:pt idx="14">
                  <c:v>1.2724147190214086</c:v>
                </c:pt>
                <c:pt idx="15">
                  <c:v>1.3723146117274612</c:v>
                </c:pt>
                <c:pt idx="16">
                  <c:v>1.3662144223633719</c:v>
                </c:pt>
                <c:pt idx="17">
                  <c:v>1.3969296202407355</c:v>
                </c:pt>
                <c:pt idx="18">
                  <c:v>1.396990240645589</c:v>
                </c:pt>
                <c:pt idx="19">
                  <c:v>1.5088670132749691</c:v>
                </c:pt>
                <c:pt idx="20">
                  <c:v>1.559560816468724</c:v>
                </c:pt>
                <c:pt idx="21">
                  <c:v>1.5364256154250173</c:v>
                </c:pt>
                <c:pt idx="22">
                  <c:v>1.5576768932817906</c:v>
                </c:pt>
                <c:pt idx="23">
                  <c:v>1.6745281685879752</c:v>
                </c:pt>
                <c:pt idx="24">
                  <c:v>1.6829058691833596</c:v>
                </c:pt>
                <c:pt idx="25">
                  <c:v>1.7596594860768437</c:v>
                </c:pt>
                <c:pt idx="26">
                  <c:v>1.7932439107794267</c:v>
                </c:pt>
                <c:pt idx="27">
                  <c:v>1.8625128353733773</c:v>
                </c:pt>
                <c:pt idx="28">
                  <c:v>1.726959116659162</c:v>
                </c:pt>
                <c:pt idx="29">
                  <c:v>1.7540066809391242</c:v>
                </c:pt>
                <c:pt idx="30">
                  <c:v>1.5190134620266131</c:v>
                </c:pt>
                <c:pt idx="31">
                  <c:v>1.6503117921847641</c:v>
                </c:pt>
                <c:pt idx="32">
                  <c:v>1.5581288054648055</c:v>
                </c:pt>
                <c:pt idx="33">
                  <c:v>1.624459546970821</c:v>
                </c:pt>
                <c:pt idx="34">
                  <c:v>1.6272811399293121</c:v>
                </c:pt>
                <c:pt idx="35">
                  <c:v>1.6514262323441102</c:v>
                </c:pt>
                <c:pt idx="36">
                  <c:v>1.6863501029035284</c:v>
                </c:pt>
                <c:pt idx="37">
                  <c:v>1.6907476880470249</c:v>
                </c:pt>
                <c:pt idx="38">
                  <c:v>1.7141560815313217</c:v>
                </c:pt>
                <c:pt idx="39">
                  <c:v>1.5978092973727853</c:v>
                </c:pt>
                <c:pt idx="40">
                  <c:v>1.5280993919381411</c:v>
                </c:pt>
                <c:pt idx="41">
                  <c:v>1.4768616294134591</c:v>
                </c:pt>
                <c:pt idx="42">
                  <c:v>1.4809913892188848</c:v>
                </c:pt>
                <c:pt idx="43">
                  <c:v>1.4636243415117689</c:v>
                </c:pt>
                <c:pt idx="44">
                  <c:v>1.4946183562218796</c:v>
                </c:pt>
                <c:pt idx="45">
                  <c:v>1.5341325536248076</c:v>
                </c:pt>
                <c:pt idx="46">
                  <c:v>1.5765356442027527</c:v>
                </c:pt>
                <c:pt idx="47">
                  <c:v>1.5781703166036796</c:v>
                </c:pt>
                <c:pt idx="48">
                  <c:v>1.5942685901876379</c:v>
                </c:pt>
                <c:pt idx="49">
                  <c:v>1.5737217421316019</c:v>
                </c:pt>
                <c:pt idx="50">
                  <c:v>1.586620996275268</c:v>
                </c:pt>
                <c:pt idx="51">
                  <c:v>1.6340319153789418</c:v>
                </c:pt>
                <c:pt idx="52">
                  <c:v>1.6462513081542505</c:v>
                </c:pt>
                <c:pt idx="53">
                  <c:v>1.640757272408927</c:v>
                </c:pt>
                <c:pt idx="54">
                  <c:v>1.6576845248957093</c:v>
                </c:pt>
                <c:pt idx="55">
                  <c:v>1.6485098903873503</c:v>
                </c:pt>
                <c:pt idx="56">
                  <c:v>1.7328238809128473</c:v>
                </c:pt>
                <c:pt idx="57">
                  <c:v>1.8055899359049312</c:v>
                </c:pt>
                <c:pt idx="58">
                  <c:v>1.7704399067784093</c:v>
                </c:pt>
                <c:pt idx="59">
                  <c:v>1.8735808910414207</c:v>
                </c:pt>
                <c:pt idx="60">
                  <c:v>1.8719269470538309</c:v>
                </c:pt>
                <c:pt idx="61">
                  <c:v>1.8184093998161033</c:v>
                </c:pt>
                <c:pt idx="62">
                  <c:v>1.88890454852366</c:v>
                </c:pt>
                <c:pt idx="63">
                  <c:v>1.9178078213682697</c:v>
                </c:pt>
                <c:pt idx="64">
                  <c:v>1.8011903425413984</c:v>
                </c:pt>
                <c:pt idx="65">
                  <c:v>1.7840490507996163</c:v>
                </c:pt>
                <c:pt idx="66">
                  <c:v>1.865402594644638</c:v>
                </c:pt>
                <c:pt idx="67">
                  <c:v>1.9011474926049541</c:v>
                </c:pt>
                <c:pt idx="68">
                  <c:v>2.0239771695436608</c:v>
                </c:pt>
                <c:pt idx="69">
                  <c:v>2.0735736456168441</c:v>
                </c:pt>
                <c:pt idx="70">
                  <c:v>2.0546143408588811</c:v>
                </c:pt>
                <c:pt idx="71">
                  <c:v>2.0432662969465785</c:v>
                </c:pt>
                <c:pt idx="72">
                  <c:v>1.9699582354768448</c:v>
                </c:pt>
                <c:pt idx="73">
                  <c:v>1.9097960610169595</c:v>
                </c:pt>
                <c:pt idx="74">
                  <c:v>1.8154093542355394</c:v>
                </c:pt>
                <c:pt idx="75">
                  <c:v>1.7973875540222075</c:v>
                </c:pt>
                <c:pt idx="76">
                  <c:v>1.8026858391222542</c:v>
                </c:pt>
                <c:pt idx="77">
                  <c:v>1.8271310820075852</c:v>
                </c:pt>
                <c:pt idx="78">
                  <c:v>1.8677828789729545</c:v>
                </c:pt>
                <c:pt idx="79">
                  <c:v>1.892853605017401</c:v>
                </c:pt>
                <c:pt idx="80">
                  <c:v>1.8347122632837554</c:v>
                </c:pt>
                <c:pt idx="81">
                  <c:v>1.8458610746841204</c:v>
                </c:pt>
                <c:pt idx="82">
                  <c:v>1.8317203438974232</c:v>
                </c:pt>
                <c:pt idx="83">
                  <c:v>1.832960802761272</c:v>
                </c:pt>
                <c:pt idx="84">
                  <c:v>1.8920805999133949</c:v>
                </c:pt>
                <c:pt idx="85">
                  <c:v>1.9492384955244817</c:v>
                </c:pt>
                <c:pt idx="86">
                  <c:v>1.9591149120804787</c:v>
                </c:pt>
                <c:pt idx="87">
                  <c:v>1.9313021614874595</c:v>
                </c:pt>
                <c:pt idx="88">
                  <c:v>1.8903703896888722</c:v>
                </c:pt>
                <c:pt idx="89">
                  <c:v>1.8336296853375649</c:v>
                </c:pt>
                <c:pt idx="90">
                  <c:v>1.8210235161260575</c:v>
                </c:pt>
                <c:pt idx="91">
                  <c:v>1.8227520736862461</c:v>
                </c:pt>
                <c:pt idx="92">
                  <c:v>1.8246742578108883</c:v>
                </c:pt>
                <c:pt idx="93">
                  <c:v>1.8145337131039767</c:v>
                </c:pt>
                <c:pt idx="94">
                  <c:v>1.8950712441188733</c:v>
                </c:pt>
                <c:pt idx="95">
                  <c:v>1.8121207620751218</c:v>
                </c:pt>
                <c:pt idx="96">
                  <c:v>1.8752606014828777</c:v>
                </c:pt>
                <c:pt idx="97">
                  <c:v>1.8615458943359915</c:v>
                </c:pt>
                <c:pt idx="98">
                  <c:v>1.8682431027955348</c:v>
                </c:pt>
                <c:pt idx="99">
                  <c:v>1.9087000906408216</c:v>
                </c:pt>
                <c:pt idx="100">
                  <c:v>1.8971489077562584</c:v>
                </c:pt>
                <c:pt idx="101">
                  <c:v>1.9218947600642069</c:v>
                </c:pt>
                <c:pt idx="102">
                  <c:v>1.8667019072159039</c:v>
                </c:pt>
                <c:pt idx="103">
                  <c:v>1.8248036372063532</c:v>
                </c:pt>
                <c:pt idx="104">
                  <c:v>1.8461477480536721</c:v>
                </c:pt>
                <c:pt idx="105">
                  <c:v>1.863441509159653</c:v>
                </c:pt>
                <c:pt idx="106">
                  <c:v>1.8825910263112591</c:v>
                </c:pt>
                <c:pt idx="107">
                  <c:v>1.9114570422862214</c:v>
                </c:pt>
                <c:pt idx="108">
                  <c:v>1.8763785310464285</c:v>
                </c:pt>
                <c:pt idx="109">
                  <c:v>1.9776766162045336</c:v>
                </c:pt>
                <c:pt idx="110">
                  <c:v>2.0279980466861889</c:v>
                </c:pt>
                <c:pt idx="111">
                  <c:v>2.0672081200034182</c:v>
                </c:pt>
                <c:pt idx="112">
                  <c:v>2.0451799669155442</c:v>
                </c:pt>
                <c:pt idx="113">
                  <c:v>2.0875618402551916</c:v>
                </c:pt>
                <c:pt idx="114">
                  <c:v>2.1184841526608356</c:v>
                </c:pt>
                <c:pt idx="115">
                  <c:v>2.2108045328277912</c:v>
                </c:pt>
                <c:pt idx="116">
                  <c:v>2.1916391794949881</c:v>
                </c:pt>
                <c:pt idx="117">
                  <c:v>2.1949884813433607</c:v>
                </c:pt>
                <c:pt idx="118">
                  <c:v>2.1740951722345097</c:v>
                </c:pt>
                <c:pt idx="119">
                  <c:v>2.2025671105877231</c:v>
                </c:pt>
                <c:pt idx="120">
                  <c:v>2.1365993147725075</c:v>
                </c:pt>
                <c:pt idx="121">
                  <c:v>2.0932367205283313</c:v>
                </c:pt>
                <c:pt idx="122">
                  <c:v>2.1316645601695972</c:v>
                </c:pt>
                <c:pt idx="123">
                  <c:v>2.1606211722947792</c:v>
                </c:pt>
                <c:pt idx="124">
                  <c:v>2.2502193811164002</c:v>
                </c:pt>
                <c:pt idx="125">
                  <c:v>2.2970996524774736</c:v>
                </c:pt>
                <c:pt idx="126">
                  <c:v>2.3056953178841169</c:v>
                </c:pt>
                <c:pt idx="127">
                  <c:v>2.3142108138151007</c:v>
                </c:pt>
                <c:pt idx="128">
                  <c:v>2.3794486829314279</c:v>
                </c:pt>
                <c:pt idx="129">
                  <c:v>2.4229475652257686</c:v>
                </c:pt>
                <c:pt idx="130">
                  <c:v>2.389235359535907</c:v>
                </c:pt>
                <c:pt idx="131">
                  <c:v>2.3840208266338263</c:v>
                </c:pt>
                <c:pt idx="132">
                  <c:v>2.4597668921018383</c:v>
                </c:pt>
                <c:pt idx="133">
                  <c:v>2.5206343521292522</c:v>
                </c:pt>
                <c:pt idx="134">
                  <c:v>2.5316956825044632</c:v>
                </c:pt>
                <c:pt idx="135">
                  <c:v>2.4235780448213982</c:v>
                </c:pt>
                <c:pt idx="136">
                  <c:v>2.4005971690147136</c:v>
                </c:pt>
                <c:pt idx="137">
                  <c:v>2.4210583491747157</c:v>
                </c:pt>
                <c:pt idx="138">
                  <c:v>2.4585781274899885</c:v>
                </c:pt>
                <c:pt idx="139">
                  <c:v>2.3681374776726316</c:v>
                </c:pt>
                <c:pt idx="140">
                  <c:v>2.3713451159923635</c:v>
                </c:pt>
                <c:pt idx="141">
                  <c:v>2.250054036823915</c:v>
                </c:pt>
                <c:pt idx="142">
                  <c:v>2.1790186763379014</c:v>
                </c:pt>
                <c:pt idx="143">
                  <c:v>2.0968674028807559</c:v>
                </c:pt>
                <c:pt idx="144">
                  <c:v>2.2095812277952032</c:v>
                </c:pt>
                <c:pt idx="145">
                  <c:v>2.2398801337033527</c:v>
                </c:pt>
                <c:pt idx="146">
                  <c:v>2.1954110169119376</c:v>
                </c:pt>
                <c:pt idx="147">
                  <c:v>2.2245094227042346</c:v>
                </c:pt>
                <c:pt idx="148">
                  <c:v>2.2690915842939612</c:v>
                </c:pt>
                <c:pt idx="149">
                  <c:v>2.1353939164918829</c:v>
                </c:pt>
                <c:pt idx="150">
                  <c:v>1.8620608636070326</c:v>
                </c:pt>
                <c:pt idx="151">
                  <c:v>1.8213754330807757</c:v>
                </c:pt>
                <c:pt idx="152">
                  <c:v>1.7828367420441469</c:v>
                </c:pt>
                <c:pt idx="153">
                  <c:v>1.7273170223954484</c:v>
                </c:pt>
                <c:pt idx="154">
                  <c:v>1.827943098331672</c:v>
                </c:pt>
                <c:pt idx="155">
                  <c:v>1.9025554219213356</c:v>
                </c:pt>
                <c:pt idx="156">
                  <c:v>1.9383764461878208</c:v>
                </c:pt>
                <c:pt idx="157">
                  <c:v>1.9067053536640381</c:v>
                </c:pt>
                <c:pt idx="158">
                  <c:v>1.9363706033296615</c:v>
                </c:pt>
                <c:pt idx="159">
                  <c:v>1.9576056941082882</c:v>
                </c:pt>
                <c:pt idx="160">
                  <c:v>1.9542479866277405</c:v>
                </c:pt>
                <c:pt idx="161">
                  <c:v>1.9168624643663559</c:v>
                </c:pt>
                <c:pt idx="162">
                  <c:v>1.9231032129250631</c:v>
                </c:pt>
                <c:pt idx="163">
                  <c:v>1.8865315869770098</c:v>
                </c:pt>
                <c:pt idx="164">
                  <c:v>2.0145370692177171</c:v>
                </c:pt>
                <c:pt idx="165">
                  <c:v>1.96398884415407</c:v>
                </c:pt>
                <c:pt idx="166">
                  <c:v>1.9519277014715921</c:v>
                </c:pt>
                <c:pt idx="167">
                  <c:v>2.0799421752926723</c:v>
                </c:pt>
                <c:pt idx="168">
                  <c:v>2.1124301938906389</c:v>
                </c:pt>
                <c:pt idx="169">
                  <c:v>2.0271613729559714</c:v>
                </c:pt>
                <c:pt idx="170">
                  <c:v>1.9643113809429527</c:v>
                </c:pt>
                <c:pt idx="171">
                  <c:v>1.9664312382442968</c:v>
                </c:pt>
                <c:pt idx="172">
                  <c:v>1.9136021077985839</c:v>
                </c:pt>
                <c:pt idx="173">
                  <c:v>1.9359168880477489</c:v>
                </c:pt>
                <c:pt idx="174">
                  <c:v>1.8859789271985161</c:v>
                </c:pt>
                <c:pt idx="175">
                  <c:v>1.9548479033652479</c:v>
                </c:pt>
                <c:pt idx="176">
                  <c:v>1.9105868313955787</c:v>
                </c:pt>
                <c:pt idx="177">
                  <c:v>1.9452333717350108</c:v>
                </c:pt>
                <c:pt idx="178">
                  <c:v>1.9587505342837432</c:v>
                </c:pt>
                <c:pt idx="179">
                  <c:v>1.9925834023122531</c:v>
                </c:pt>
                <c:pt idx="180">
                  <c:v>1.9794352534954291</c:v>
                </c:pt>
                <c:pt idx="181">
                  <c:v>2.0000639089213883</c:v>
                </c:pt>
                <c:pt idx="182">
                  <c:v>1.9626652258013699</c:v>
                </c:pt>
                <c:pt idx="183">
                  <c:v>1.8824838562110109</c:v>
                </c:pt>
                <c:pt idx="184">
                  <c:v>1.8739561078774609</c:v>
                </c:pt>
                <c:pt idx="185">
                  <c:v>1.8638412865040661</c:v>
                </c:pt>
                <c:pt idx="186">
                  <c:v>1.939802694994075</c:v>
                </c:pt>
                <c:pt idx="187">
                  <c:v>1.9201461741854935</c:v>
                </c:pt>
                <c:pt idx="188">
                  <c:v>1.9268714178306374</c:v>
                </c:pt>
                <c:pt idx="189">
                  <c:v>1.9414801061190536</c:v>
                </c:pt>
                <c:pt idx="190">
                  <c:v>2.0915353743784122</c:v>
                </c:pt>
                <c:pt idx="191">
                  <c:v>2.1412764555259911</c:v>
                </c:pt>
                <c:pt idx="192">
                  <c:v>2.0768522372842053</c:v>
                </c:pt>
                <c:pt idx="193">
                  <c:v>2.0213476401384023</c:v>
                </c:pt>
                <c:pt idx="194">
                  <c:v>2.0795345769853446</c:v>
                </c:pt>
                <c:pt idx="195">
                  <c:v>2.0643957711973218</c:v>
                </c:pt>
                <c:pt idx="196">
                  <c:v>2.0841509114918031</c:v>
                </c:pt>
                <c:pt idx="197">
                  <c:v>2.0876139628756327</c:v>
                </c:pt>
                <c:pt idx="198">
                  <c:v>2.1301637270198333</c:v>
                </c:pt>
                <c:pt idx="199">
                  <c:v>2.2078914771240723</c:v>
                </c:pt>
                <c:pt idx="200">
                  <c:v>2.3258319475797169</c:v>
                </c:pt>
                <c:pt idx="201">
                  <c:v>2.4800707500534824</c:v>
                </c:pt>
                <c:pt idx="202">
                  <c:v>2.5203721806735686</c:v>
                </c:pt>
                <c:pt idx="203">
                  <c:v>2.5935466221850114</c:v>
                </c:pt>
                <c:pt idx="204">
                  <c:v>2.7162794818721481</c:v>
                </c:pt>
                <c:pt idx="205">
                  <c:v>2.7841755937400352</c:v>
                </c:pt>
                <c:pt idx="206">
                  <c:v>2.7061861554785627</c:v>
                </c:pt>
                <c:pt idx="207">
                  <c:v>2.7142146377035479</c:v>
                </c:pt>
                <c:pt idx="208">
                  <c:v>2.6886586789147526</c:v>
                </c:pt>
                <c:pt idx="209">
                  <c:v>2.7333264222989255</c:v>
                </c:pt>
                <c:pt idx="210">
                  <c:v>2.7907293209466744</c:v>
                </c:pt>
                <c:pt idx="211">
                  <c:v>2.9259212484047099</c:v>
                </c:pt>
                <c:pt idx="212">
                  <c:v>3.0210893194093247</c:v>
                </c:pt>
                <c:pt idx="213">
                  <c:v>2.9236605752367995</c:v>
                </c:pt>
                <c:pt idx="214">
                  <c:v>2.9695592305611349</c:v>
                </c:pt>
                <c:pt idx="215">
                  <c:v>3.0147786492312427</c:v>
                </c:pt>
                <c:pt idx="216">
                  <c:v>3.0112153954545486</c:v>
                </c:pt>
                <c:pt idx="217">
                  <c:v>3.0435429630438278</c:v>
                </c:pt>
                <c:pt idx="218">
                  <c:v>3.0506852683544232</c:v>
                </c:pt>
                <c:pt idx="219">
                  <c:v>3.0762288636026494</c:v>
                </c:pt>
                <c:pt idx="220">
                  <c:v>3.1779484972401391</c:v>
                </c:pt>
                <c:pt idx="221">
                  <c:v>3.3178367461849581</c:v>
                </c:pt>
                <c:pt idx="222">
                  <c:v>3.4482622299024812</c:v>
                </c:pt>
                <c:pt idx="223">
                  <c:v>3.692116951285954</c:v>
                </c:pt>
                <c:pt idx="224">
                  <c:v>3.7245238877640441</c:v>
                </c:pt>
                <c:pt idx="225">
                  <c:v>3.6680878091032403</c:v>
                </c:pt>
                <c:pt idx="226">
                  <c:v>3.7796742008245454</c:v>
                </c:pt>
                <c:pt idx="227">
                  <c:v>3.7899313334031204</c:v>
                </c:pt>
                <c:pt idx="228">
                  <c:v>3.7686166403813361</c:v>
                </c:pt>
                <c:pt idx="229">
                  <c:v>3.9302403816996172</c:v>
                </c:pt>
                <c:pt idx="230">
                  <c:v>3.8253286107386959</c:v>
                </c:pt>
                <c:pt idx="231">
                  <c:v>3.9154759075900314</c:v>
                </c:pt>
                <c:pt idx="232">
                  <c:v>3.7465837554753745</c:v>
                </c:pt>
                <c:pt idx="233">
                  <c:v>3.6901853520644021</c:v>
                </c:pt>
                <c:pt idx="234">
                  <c:v>3.8162808054418416</c:v>
                </c:pt>
                <c:pt idx="235">
                  <c:v>3.8916523059610748</c:v>
                </c:pt>
                <c:pt idx="236">
                  <c:v>3.7750200948606665</c:v>
                </c:pt>
                <c:pt idx="237">
                  <c:v>3.7678911458131639</c:v>
                </c:pt>
                <c:pt idx="238">
                  <c:v>3.5225048000233672</c:v>
                </c:pt>
                <c:pt idx="239">
                  <c:v>3.6188879534447222</c:v>
                </c:pt>
                <c:pt idx="240">
                  <c:v>3.4324082820220285</c:v>
                </c:pt>
                <c:pt idx="241">
                  <c:v>3.5944545163844772</c:v>
                </c:pt>
                <c:pt idx="242">
                  <c:v>3.3957685761381455</c:v>
                </c:pt>
                <c:pt idx="243">
                  <c:v>3.4122435137266649</c:v>
                </c:pt>
                <c:pt idx="244">
                  <c:v>3.4571453489265105</c:v>
                </c:pt>
                <c:pt idx="245">
                  <c:v>3.3861951041713256</c:v>
                </c:pt>
                <c:pt idx="246">
                  <c:v>3.4628571391996221</c:v>
                </c:pt>
                <c:pt idx="247">
                  <c:v>3.770471002912489</c:v>
                </c:pt>
                <c:pt idx="248">
                  <c:v>3.881223067777563</c:v>
                </c:pt>
                <c:pt idx="249">
                  <c:v>3.7757788740970391</c:v>
                </c:pt>
                <c:pt idx="250">
                  <c:v>3.8456623342961049</c:v>
                </c:pt>
                <c:pt idx="251">
                  <c:v>3.7993308524974876</c:v>
                </c:pt>
                <c:pt idx="252">
                  <c:v>3.8374390207494544</c:v>
                </c:pt>
                <c:pt idx="253">
                  <c:v>3.8490130238292757</c:v>
                </c:pt>
                <c:pt idx="254">
                  <c:v>3.911325048275005</c:v>
                </c:pt>
                <c:pt idx="255">
                  <c:v>3.8782759067126102</c:v>
                </c:pt>
                <c:pt idx="256">
                  <c:v>3.8940537947981344</c:v>
                </c:pt>
                <c:pt idx="257">
                  <c:v>4.0023671054493963</c:v>
                </c:pt>
                <c:pt idx="258">
                  <c:v>4.0811064701285744</c:v>
                </c:pt>
                <c:pt idx="259">
                  <c:v>4.0868869535154255</c:v>
                </c:pt>
                <c:pt idx="260">
                  <c:v>4.1217634337642384</c:v>
                </c:pt>
                <c:pt idx="261">
                  <c:v>4.0594188793658974</c:v>
                </c:pt>
                <c:pt idx="262">
                  <c:v>3.8819086371326463</c:v>
                </c:pt>
                <c:pt idx="263">
                  <c:v>3.841397647850759</c:v>
                </c:pt>
                <c:pt idx="264">
                  <c:v>3.9408817861245482</c:v>
                </c:pt>
                <c:pt idx="265">
                  <c:v>3.977001900435591</c:v>
                </c:pt>
                <c:pt idx="266">
                  <c:v>4.051842248190904</c:v>
                </c:pt>
                <c:pt idx="267">
                  <c:v>4.1588813917101843</c:v>
                </c:pt>
                <c:pt idx="268">
                  <c:v>4.1994399006992591</c:v>
                </c:pt>
                <c:pt idx="269">
                  <c:v>4.294552966220035</c:v>
                </c:pt>
                <c:pt idx="270">
                  <c:v>4.1220738601778653</c:v>
                </c:pt>
                <c:pt idx="271">
                  <c:v>4.1907747345223267</c:v>
                </c:pt>
                <c:pt idx="272">
                  <c:v>3.9379778848923865</c:v>
                </c:pt>
                <c:pt idx="273">
                  <c:v>4.0606234223848787</c:v>
                </c:pt>
                <c:pt idx="274">
                  <c:v>4.2064732967695369</c:v>
                </c:pt>
                <c:pt idx="275">
                  <c:v>4.2672360036959498</c:v>
                </c:pt>
                <c:pt idx="276">
                  <c:v>4.3615498011129077</c:v>
                </c:pt>
                <c:pt idx="277">
                  <c:v>4.1678568671548009</c:v>
                </c:pt>
                <c:pt idx="278">
                  <c:v>4.3021805640281405</c:v>
                </c:pt>
                <c:pt idx="279">
                  <c:v>4.3679725308112864</c:v>
                </c:pt>
                <c:pt idx="280">
                  <c:v>4.3055355719544668</c:v>
                </c:pt>
                <c:pt idx="281">
                  <c:v>4.3969267715848046</c:v>
                </c:pt>
                <c:pt idx="282">
                  <c:v>4.4425107016271177</c:v>
                </c:pt>
                <c:pt idx="283">
                  <c:v>4.570947044690179</c:v>
                </c:pt>
                <c:pt idx="284">
                  <c:v>4.5901129392815907</c:v>
                </c:pt>
                <c:pt idx="285">
                  <c:v>4.6293907152516933</c:v>
                </c:pt>
                <c:pt idx="286">
                  <c:v>4.4998797821452703</c:v>
                </c:pt>
                <c:pt idx="287">
                  <c:v>4.2375975296353978</c:v>
                </c:pt>
                <c:pt idx="288">
                  <c:v>4.4735142669402173</c:v>
                </c:pt>
                <c:pt idx="289">
                  <c:v>4.5967749030731344</c:v>
                </c:pt>
                <c:pt idx="290">
                  <c:v>4.6578149504738509</c:v>
                </c:pt>
                <c:pt idx="291">
                  <c:v>4.7162666265773865</c:v>
                </c:pt>
                <c:pt idx="292">
                  <c:v>4.8380890639604468</c:v>
                </c:pt>
                <c:pt idx="293">
                  <c:v>4.7356248921586523</c:v>
                </c:pt>
                <c:pt idx="294">
                  <c:v>4.63329764805564</c:v>
                </c:pt>
                <c:pt idx="295">
                  <c:v>4.8586474476639729</c:v>
                </c:pt>
                <c:pt idx="296">
                  <c:v>4.8975510834349532</c:v>
                </c:pt>
                <c:pt idx="297">
                  <c:v>4.9235864864173609</c:v>
                </c:pt>
                <c:pt idx="298">
                  <c:v>5.0371149790197087</c:v>
                </c:pt>
                <c:pt idx="299">
                  <c:v>5.3045348451493357</c:v>
                </c:pt>
                <c:pt idx="300">
                  <c:v>5.3922730513205464</c:v>
                </c:pt>
                <c:pt idx="301">
                  <c:v>5.433174928657472</c:v>
                </c:pt>
                <c:pt idx="302">
                  <c:v>5.5937407559436618</c:v>
                </c:pt>
                <c:pt idx="303">
                  <c:v>5.6196363008657357</c:v>
                </c:pt>
                <c:pt idx="304">
                  <c:v>5.7166508255084452</c:v>
                </c:pt>
                <c:pt idx="305">
                  <c:v>5.6200131558720017</c:v>
                </c:pt>
                <c:pt idx="306">
                  <c:v>5.9587640485383009</c:v>
                </c:pt>
                <c:pt idx="307">
                  <c:v>5.900569536605488</c:v>
                </c:pt>
                <c:pt idx="308">
                  <c:v>6.1331966207972997</c:v>
                </c:pt>
                <c:pt idx="309">
                  <c:v>5.9046538563562212</c:v>
                </c:pt>
                <c:pt idx="310">
                  <c:v>5.7757757945098769</c:v>
                </c:pt>
                <c:pt idx="311">
                  <c:v>6.144663017510009</c:v>
                </c:pt>
                <c:pt idx="312">
                  <c:v>6.1374521824031447</c:v>
                </c:pt>
                <c:pt idx="313">
                  <c:v>6.1078146129828257</c:v>
                </c:pt>
                <c:pt idx="314">
                  <c:v>6.1194534404220864</c:v>
                </c:pt>
                <c:pt idx="315">
                  <c:v>6.3541898632041383</c:v>
                </c:pt>
                <c:pt idx="316">
                  <c:v>6.3994984380731434</c:v>
                </c:pt>
                <c:pt idx="317">
                  <c:v>6.2117505760916538</c:v>
                </c:pt>
                <c:pt idx="318">
                  <c:v>6.5970873330311459</c:v>
                </c:pt>
                <c:pt idx="319">
                  <c:v>6.4093381483190459</c:v>
                </c:pt>
                <c:pt idx="320">
                  <c:v>5.8909560429431274</c:v>
                </c:pt>
                <c:pt idx="321">
                  <c:v>6.1207210171704132</c:v>
                </c:pt>
                <c:pt idx="322">
                  <c:v>6.2473470333353003</c:v>
                </c:pt>
                <c:pt idx="323">
                  <c:v>6.2814029888384173</c:v>
                </c:pt>
                <c:pt idx="324">
                  <c:v>6.5176797623025919</c:v>
                </c:pt>
                <c:pt idx="325">
                  <c:v>6.6446649118121162</c:v>
                </c:pt>
                <c:pt idx="326">
                  <c:v>7.1105788524515479</c:v>
                </c:pt>
                <c:pt idx="327">
                  <c:v>7.1305054304852789</c:v>
                </c:pt>
                <c:pt idx="328">
                  <c:v>7.2083711217979776</c:v>
                </c:pt>
                <c:pt idx="329">
                  <c:v>7.1189530776775634</c:v>
                </c:pt>
                <c:pt idx="330">
                  <c:v>7.0947998243267492</c:v>
                </c:pt>
                <c:pt idx="331">
                  <c:v>7.4192926819510028</c:v>
                </c:pt>
                <c:pt idx="332">
                  <c:v>7.3606377753993799</c:v>
                </c:pt>
                <c:pt idx="333">
                  <c:v>7.7265252563777214</c:v>
                </c:pt>
                <c:pt idx="334">
                  <c:v>8.0776016495256577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6A-40BB-845F-78D4A88EF6F3}"/>
            </c:ext>
          </c:extLst>
        </c:ser>
        <c:ser>
          <c:idx val="4"/>
          <c:order val="4"/>
          <c:tx>
            <c:strRef>
              <c:f>'1996～'!$I$2</c:f>
              <c:strCache>
                <c:ptCount val="1"/>
                <c:pt idx="0">
                  <c:v>債券100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'1996～'!$I$3:$I$337</c:f>
              <c:numCache>
                <c:formatCode>#,##0.000_ ;[Red]\-#,##0.000\ </c:formatCode>
                <c:ptCount val="335"/>
                <c:pt idx="0">
                  <c:v>1</c:v>
                </c:pt>
                <c:pt idx="1">
                  <c:v>1.0258673809223557</c:v>
                </c:pt>
                <c:pt idx="2">
                  <c:v>1.0553189078222949</c:v>
                </c:pt>
                <c:pt idx="3">
                  <c:v>1.0302425189574513</c:v>
                </c:pt>
                <c:pt idx="4">
                  <c:v>1.048443100849334</c:v>
                </c:pt>
                <c:pt idx="5">
                  <c:v>1.0856174406586943</c:v>
                </c:pt>
                <c:pt idx="6">
                  <c:v>1.1417020116531151</c:v>
                </c:pt>
                <c:pt idx="7">
                  <c:v>1.1604431042360532</c:v>
                </c:pt>
                <c:pt idx="8">
                  <c:v>1.1691237022730911</c:v>
                </c:pt>
                <c:pt idx="9">
                  <c:v>1.2280553586917635</c:v>
                </c:pt>
                <c:pt idx="10">
                  <c:v>1.2215745536126126</c:v>
                </c:pt>
                <c:pt idx="11">
                  <c:v>1.2433498492969217</c:v>
                </c:pt>
                <c:pt idx="12">
                  <c:v>1.2940355018667851</c:v>
                </c:pt>
                <c:pt idx="13">
                  <c:v>1.1946459867859218</c:v>
                </c:pt>
                <c:pt idx="14">
                  <c:v>1.192497159092335</c:v>
                </c:pt>
                <c:pt idx="15">
                  <c:v>1.2668439823082753</c:v>
                </c:pt>
                <c:pt idx="16">
                  <c:v>1.28007665015568</c:v>
                </c:pt>
                <c:pt idx="17">
                  <c:v>1.2936900050005742</c:v>
                </c:pt>
                <c:pt idx="18">
                  <c:v>1.3126758853140161</c:v>
                </c:pt>
                <c:pt idx="19">
                  <c:v>1.4006408288094134</c:v>
                </c:pt>
                <c:pt idx="20">
                  <c:v>1.4446109857989176</c:v>
                </c:pt>
                <c:pt idx="21">
                  <c:v>1.4239425395227614</c:v>
                </c:pt>
                <c:pt idx="22">
                  <c:v>1.4122341499819355</c:v>
                </c:pt>
                <c:pt idx="23">
                  <c:v>1.4953897188046212</c:v>
                </c:pt>
                <c:pt idx="24">
                  <c:v>1.5004847721260797</c:v>
                </c:pt>
                <c:pt idx="25">
                  <c:v>1.5827760982123797</c:v>
                </c:pt>
                <c:pt idx="26">
                  <c:v>1.5964293170901582</c:v>
                </c:pt>
                <c:pt idx="27">
                  <c:v>1.6651501986956661</c:v>
                </c:pt>
                <c:pt idx="28">
                  <c:v>1.6289057736587831</c:v>
                </c:pt>
                <c:pt idx="29">
                  <c:v>1.6354136639119292</c:v>
                </c:pt>
                <c:pt idx="30">
                  <c:v>1.3801697032746534</c:v>
                </c:pt>
                <c:pt idx="31">
                  <c:v>1.4738137990626283</c:v>
                </c:pt>
                <c:pt idx="32">
                  <c:v>1.36691077691027</c:v>
                </c:pt>
                <c:pt idx="33">
                  <c:v>1.4085133038239945</c:v>
                </c:pt>
                <c:pt idx="34">
                  <c:v>1.4178331952050955</c:v>
                </c:pt>
                <c:pt idx="35">
                  <c:v>1.4219816661747271</c:v>
                </c:pt>
                <c:pt idx="36">
                  <c:v>1.4340473860768339</c:v>
                </c:pt>
                <c:pt idx="37">
                  <c:v>1.4456360619517992</c:v>
                </c:pt>
                <c:pt idx="38">
                  <c:v>1.4353383869222254</c:v>
                </c:pt>
                <c:pt idx="39">
                  <c:v>1.3515315982972471</c:v>
                </c:pt>
                <c:pt idx="40">
                  <c:v>1.2946670692572146</c:v>
                </c:pt>
                <c:pt idx="41">
                  <c:v>1.2691051752875357</c:v>
                </c:pt>
                <c:pt idx="42">
                  <c:v>1.2463467570090083</c:v>
                </c:pt>
                <c:pt idx="43">
                  <c:v>1.2225329594480925</c:v>
                </c:pt>
                <c:pt idx="44">
                  <c:v>1.2192609966310566</c:v>
                </c:pt>
                <c:pt idx="45">
                  <c:v>1.2748138884345492</c:v>
                </c:pt>
                <c:pt idx="46">
                  <c:v>1.3253556326037081</c:v>
                </c:pt>
                <c:pt idx="47">
                  <c:v>1.2869968506126839</c:v>
                </c:pt>
                <c:pt idx="48">
                  <c:v>1.3140577440606405</c:v>
                </c:pt>
                <c:pt idx="49">
                  <c:v>1.3071381800437272</c:v>
                </c:pt>
                <c:pt idx="50">
                  <c:v>1.3159814578886231</c:v>
                </c:pt>
                <c:pt idx="51">
                  <c:v>1.3679663864552525</c:v>
                </c:pt>
                <c:pt idx="52">
                  <c:v>1.354536064629281</c:v>
                </c:pt>
                <c:pt idx="53">
                  <c:v>1.3810626158493482</c:v>
                </c:pt>
                <c:pt idx="54">
                  <c:v>1.4008735527822525</c:v>
                </c:pt>
                <c:pt idx="55">
                  <c:v>1.4425973665845331</c:v>
                </c:pt>
                <c:pt idx="56">
                  <c:v>1.5233991039246755</c:v>
                </c:pt>
                <c:pt idx="57">
                  <c:v>1.5772627449992036</c:v>
                </c:pt>
                <c:pt idx="58">
                  <c:v>1.6012373230591248</c:v>
                </c:pt>
                <c:pt idx="59">
                  <c:v>1.7324333692884795</c:v>
                </c:pt>
                <c:pt idx="60">
                  <c:v>1.6883671355890033</c:v>
                </c:pt>
                <c:pt idx="61">
                  <c:v>1.6397432900446665</c:v>
                </c:pt>
                <c:pt idx="62">
                  <c:v>1.7188987427978417</c:v>
                </c:pt>
                <c:pt idx="63">
                  <c:v>1.7628277514326618</c:v>
                </c:pt>
                <c:pt idx="64">
                  <c:v>1.6941634758099156</c:v>
                </c:pt>
                <c:pt idx="65">
                  <c:v>1.7244375879394835</c:v>
                </c:pt>
                <c:pt idx="66">
                  <c:v>1.8039758830052406</c:v>
                </c:pt>
                <c:pt idx="67">
                  <c:v>1.7933399193298025</c:v>
                </c:pt>
                <c:pt idx="68">
                  <c:v>1.9007486896724715</c:v>
                </c:pt>
                <c:pt idx="69">
                  <c:v>1.9603715872485901</c:v>
                </c:pt>
                <c:pt idx="70">
                  <c:v>1.9588000693550933</c:v>
                </c:pt>
                <c:pt idx="71">
                  <c:v>1.9178339138818268</c:v>
                </c:pt>
                <c:pt idx="72">
                  <c:v>1.8930187371924205</c:v>
                </c:pt>
                <c:pt idx="73">
                  <c:v>1.8433029120548015</c:v>
                </c:pt>
                <c:pt idx="74">
                  <c:v>1.7913737928481697</c:v>
                </c:pt>
                <c:pt idx="75">
                  <c:v>1.8155670073867995</c:v>
                </c:pt>
                <c:pt idx="76">
                  <c:v>1.8254061065934661</c:v>
                </c:pt>
                <c:pt idx="77">
                  <c:v>1.9065183666291114</c:v>
                </c:pt>
                <c:pt idx="78">
                  <c:v>1.9103119614648651</c:v>
                </c:pt>
                <c:pt idx="79">
                  <c:v>1.9096480371742111</c:v>
                </c:pt>
                <c:pt idx="80">
                  <c:v>1.886707103610048</c:v>
                </c:pt>
                <c:pt idx="81">
                  <c:v>1.9099805263491407</c:v>
                </c:pt>
                <c:pt idx="82">
                  <c:v>1.9075015621636544</c:v>
                </c:pt>
                <c:pt idx="83">
                  <c:v>1.9044181829812483</c:v>
                </c:pt>
                <c:pt idx="84">
                  <c:v>1.9344499716191339</c:v>
                </c:pt>
                <c:pt idx="85">
                  <c:v>1.9774784218169623</c:v>
                </c:pt>
                <c:pt idx="86">
                  <c:v>1.9805002336443076</c:v>
                </c:pt>
                <c:pt idx="87">
                  <c:v>1.927663475068355</c:v>
                </c:pt>
                <c:pt idx="88">
                  <c:v>1.8807675343345949</c:v>
                </c:pt>
                <c:pt idx="89">
                  <c:v>1.8412012152527468</c:v>
                </c:pt>
                <c:pt idx="90">
                  <c:v>1.7989958622970246</c:v>
                </c:pt>
                <c:pt idx="91">
                  <c:v>1.7977281480079212</c:v>
                </c:pt>
                <c:pt idx="92">
                  <c:v>1.7802356035710558</c:v>
                </c:pt>
                <c:pt idx="93">
                  <c:v>1.7654978192694952</c:v>
                </c:pt>
                <c:pt idx="94">
                  <c:v>1.8423446335073399</c:v>
                </c:pt>
                <c:pt idx="95">
                  <c:v>1.7724599132166594</c:v>
                </c:pt>
                <c:pt idx="96">
                  <c:v>1.8290559217467359</c:v>
                </c:pt>
                <c:pt idx="97">
                  <c:v>1.8070442507827329</c:v>
                </c:pt>
                <c:pt idx="98">
                  <c:v>1.8068033617841075</c:v>
                </c:pt>
                <c:pt idx="99">
                  <c:v>1.8677793653167989</c:v>
                </c:pt>
                <c:pt idx="100">
                  <c:v>1.8637888344641078</c:v>
                </c:pt>
                <c:pt idx="101">
                  <c:v>1.8840860373695507</c:v>
                </c:pt>
                <c:pt idx="102">
                  <c:v>1.8266735176796498</c:v>
                </c:pt>
                <c:pt idx="103">
                  <c:v>1.7627709838370231</c:v>
                </c:pt>
                <c:pt idx="104">
                  <c:v>1.7713842379313054</c:v>
                </c:pt>
                <c:pt idx="105">
                  <c:v>1.8033820901219162</c:v>
                </c:pt>
                <c:pt idx="106">
                  <c:v>1.8084727455708411</c:v>
                </c:pt>
                <c:pt idx="107">
                  <c:v>1.8427102933676887</c:v>
                </c:pt>
                <c:pt idx="108">
                  <c:v>1.8251038089922524</c:v>
                </c:pt>
                <c:pt idx="109">
                  <c:v>1.9128831350929001</c:v>
                </c:pt>
                <c:pt idx="110">
                  <c:v>1.9637189203045295</c:v>
                </c:pt>
                <c:pt idx="111">
                  <c:v>1.9764130840349159</c:v>
                </c:pt>
                <c:pt idx="112">
                  <c:v>1.9674079573297838</c:v>
                </c:pt>
                <c:pt idx="113">
                  <c:v>1.9978353571277228</c:v>
                </c:pt>
                <c:pt idx="114">
                  <c:v>2.0324920228920891</c:v>
                </c:pt>
                <c:pt idx="115">
                  <c:v>2.1014677408305142</c:v>
                </c:pt>
                <c:pt idx="116">
                  <c:v>2.0886899345702541</c:v>
                </c:pt>
                <c:pt idx="117">
                  <c:v>2.0762355156765344</c:v>
                </c:pt>
                <c:pt idx="118">
                  <c:v>2.0568331360962584</c:v>
                </c:pt>
                <c:pt idx="119">
                  <c:v>2.0702507119579976</c:v>
                </c:pt>
                <c:pt idx="120">
                  <c:v>1.9992414892703252</c:v>
                </c:pt>
                <c:pt idx="121">
                  <c:v>1.9750060494345669</c:v>
                </c:pt>
                <c:pt idx="122">
                  <c:v>2.0117134467366884</c:v>
                </c:pt>
                <c:pt idx="123">
                  <c:v>2.0433699096025237</c:v>
                </c:pt>
                <c:pt idx="124">
                  <c:v>2.1229485807136412</c:v>
                </c:pt>
                <c:pt idx="125">
                  <c:v>2.1565599944591671</c:v>
                </c:pt>
                <c:pt idx="126">
                  <c:v>2.1482317639809092</c:v>
                </c:pt>
                <c:pt idx="127">
                  <c:v>2.1514129990451352</c:v>
                </c:pt>
                <c:pt idx="128">
                  <c:v>2.1987835810659222</c:v>
                </c:pt>
                <c:pt idx="129">
                  <c:v>2.2283511059657575</c:v>
                </c:pt>
                <c:pt idx="130">
                  <c:v>2.2210845319284407</c:v>
                </c:pt>
                <c:pt idx="131">
                  <c:v>2.2087760980893827</c:v>
                </c:pt>
                <c:pt idx="132">
                  <c:v>2.2523593910370163</c:v>
                </c:pt>
                <c:pt idx="133">
                  <c:v>2.2775571554629677</c:v>
                </c:pt>
                <c:pt idx="134">
                  <c:v>2.2976997234493317</c:v>
                </c:pt>
                <c:pt idx="135">
                  <c:v>2.2273286485135615</c:v>
                </c:pt>
                <c:pt idx="136">
                  <c:v>2.2043600491132089</c:v>
                </c:pt>
                <c:pt idx="137">
                  <c:v>2.2028570350566548</c:v>
                </c:pt>
                <c:pt idx="138">
                  <c:v>2.2321302915118295</c:v>
                </c:pt>
                <c:pt idx="139">
                  <c:v>2.1910832781128589</c:v>
                </c:pt>
                <c:pt idx="140">
                  <c:v>2.2005969032876118</c:v>
                </c:pt>
                <c:pt idx="141">
                  <c:v>2.1370975678290351</c:v>
                </c:pt>
                <c:pt idx="142">
                  <c:v>2.0899626803115758</c:v>
                </c:pt>
                <c:pt idx="143">
                  <c:v>2.0155273590284448</c:v>
                </c:pt>
                <c:pt idx="144">
                  <c:v>2.0941212685333372</c:v>
                </c:pt>
                <c:pt idx="145">
                  <c:v>2.1103646526974815</c:v>
                </c:pt>
                <c:pt idx="146">
                  <c:v>2.1204495808220356</c:v>
                </c:pt>
                <c:pt idx="147">
                  <c:v>2.153063113714262</c:v>
                </c:pt>
                <c:pt idx="148">
                  <c:v>2.1932506626832322</c:v>
                </c:pt>
                <c:pt idx="149">
                  <c:v>2.1085087547790624</c:v>
                </c:pt>
                <c:pt idx="150">
                  <c:v>1.9119497935553531</c:v>
                </c:pt>
                <c:pt idx="151">
                  <c:v>1.9146391934387013</c:v>
                </c:pt>
                <c:pt idx="152">
                  <c:v>1.8843775541046979</c:v>
                </c:pt>
                <c:pt idx="153">
                  <c:v>1.854970965595935</c:v>
                </c:pt>
                <c:pt idx="154">
                  <c:v>2.0032161577476457</c:v>
                </c:pt>
                <c:pt idx="155">
                  <c:v>2.0583387760045109</c:v>
                </c:pt>
                <c:pt idx="156">
                  <c:v>2.0619034211716909</c:v>
                </c:pt>
                <c:pt idx="157">
                  <c:v>2.0085859772731585</c:v>
                </c:pt>
                <c:pt idx="158">
                  <c:v>2.0414139718831437</c:v>
                </c:pt>
                <c:pt idx="159">
                  <c:v>2.0388107316859814</c:v>
                </c:pt>
                <c:pt idx="160">
                  <c:v>2.0240228917288787</c:v>
                </c:pt>
                <c:pt idx="161">
                  <c:v>1.9736127576495588</c:v>
                </c:pt>
                <c:pt idx="162">
                  <c:v>1.990648446797064</c:v>
                </c:pt>
                <c:pt idx="163">
                  <c:v>1.9327202132661829</c:v>
                </c:pt>
                <c:pt idx="164">
                  <c:v>2.0470257802329663</c:v>
                </c:pt>
                <c:pt idx="165">
                  <c:v>2.01991925188524</c:v>
                </c:pt>
                <c:pt idx="166">
                  <c:v>1.9951342438863111</c:v>
                </c:pt>
                <c:pt idx="167">
                  <c:v>2.0958243421689797</c:v>
                </c:pt>
                <c:pt idx="168">
                  <c:v>2.1257971864430978</c:v>
                </c:pt>
                <c:pt idx="169">
                  <c:v>2.0847415732367964</c:v>
                </c:pt>
                <c:pt idx="170">
                  <c:v>2.0515318332795096</c:v>
                </c:pt>
                <c:pt idx="171">
                  <c:v>2.027921829556278</c:v>
                </c:pt>
                <c:pt idx="172">
                  <c:v>1.999381710609115</c:v>
                </c:pt>
                <c:pt idx="173">
                  <c:v>1.984866856254017</c:v>
                </c:pt>
                <c:pt idx="174">
                  <c:v>1.9184327510891914</c:v>
                </c:pt>
                <c:pt idx="175">
                  <c:v>1.9857055684464706</c:v>
                </c:pt>
                <c:pt idx="176">
                  <c:v>1.9051453236503877</c:v>
                </c:pt>
                <c:pt idx="177">
                  <c:v>1.9287461497644987</c:v>
                </c:pt>
                <c:pt idx="178">
                  <c:v>1.9265037753890735</c:v>
                </c:pt>
                <c:pt idx="179">
                  <c:v>1.9598592558364034</c:v>
                </c:pt>
                <c:pt idx="180">
                  <c:v>1.9384310331014047</c:v>
                </c:pt>
                <c:pt idx="181">
                  <c:v>1.9712238604633505</c:v>
                </c:pt>
                <c:pt idx="182">
                  <c:v>1.9413425834708804</c:v>
                </c:pt>
                <c:pt idx="183">
                  <c:v>1.879320728664521</c:v>
                </c:pt>
                <c:pt idx="184">
                  <c:v>1.9032984674718565</c:v>
                </c:pt>
                <c:pt idx="185">
                  <c:v>1.92840829017937</c:v>
                </c:pt>
                <c:pt idx="186">
                  <c:v>1.9595471785108376</c:v>
                </c:pt>
                <c:pt idx="187">
                  <c:v>1.9403216963809746</c:v>
                </c:pt>
                <c:pt idx="188">
                  <c:v>1.9474729603457732</c:v>
                </c:pt>
                <c:pt idx="189">
                  <c:v>1.9454227665641393</c:v>
                </c:pt>
                <c:pt idx="190">
                  <c:v>2.0733816882779337</c:v>
                </c:pt>
                <c:pt idx="191">
                  <c:v>2.101880448630653</c:v>
                </c:pt>
                <c:pt idx="192">
                  <c:v>2.0479174656939589</c:v>
                </c:pt>
                <c:pt idx="193">
                  <c:v>2.0294079486312921</c:v>
                </c:pt>
                <c:pt idx="194">
                  <c:v>2.0669985588750937</c:v>
                </c:pt>
                <c:pt idx="195">
                  <c:v>2.0519017808868032</c:v>
                </c:pt>
                <c:pt idx="196">
                  <c:v>2.060076840973291</c:v>
                </c:pt>
                <c:pt idx="197">
                  <c:v>2.0505409060705229</c:v>
                </c:pt>
                <c:pt idx="198">
                  <c:v>2.1036306302745875</c:v>
                </c:pt>
                <c:pt idx="199">
                  <c:v>2.1780095300710727</c:v>
                </c:pt>
                <c:pt idx="200">
                  <c:v>2.2880720410594075</c:v>
                </c:pt>
                <c:pt idx="201">
                  <c:v>2.4025150419004051</c:v>
                </c:pt>
                <c:pt idx="202">
                  <c:v>2.4358806968079629</c:v>
                </c:pt>
                <c:pt idx="203">
                  <c:v>2.4815609554479479</c:v>
                </c:pt>
                <c:pt idx="204">
                  <c:v>2.5923646488330743</c:v>
                </c:pt>
                <c:pt idx="205">
                  <c:v>2.6258329164758001</c:v>
                </c:pt>
                <c:pt idx="206">
                  <c:v>2.5507318473938914</c:v>
                </c:pt>
                <c:pt idx="207">
                  <c:v>2.5217502964605871</c:v>
                </c:pt>
                <c:pt idx="208">
                  <c:v>2.5162948149593416</c:v>
                </c:pt>
                <c:pt idx="209">
                  <c:v>2.5416691421683315</c:v>
                </c:pt>
                <c:pt idx="210">
                  <c:v>2.5658709522236851</c:v>
                </c:pt>
                <c:pt idx="211">
                  <c:v>2.6617893287735388</c:v>
                </c:pt>
                <c:pt idx="212">
                  <c:v>2.7214381058629868</c:v>
                </c:pt>
                <c:pt idx="213">
                  <c:v>2.6758877997082018</c:v>
                </c:pt>
                <c:pt idx="214">
                  <c:v>2.6840511836218885</c:v>
                </c:pt>
                <c:pt idx="215">
                  <c:v>2.7160657262750885</c:v>
                </c:pt>
                <c:pt idx="216">
                  <c:v>2.7137693317229306</c:v>
                </c:pt>
                <c:pt idx="217">
                  <c:v>2.7323175901095582</c:v>
                </c:pt>
                <c:pt idx="218">
                  <c:v>2.7208371633976163</c:v>
                </c:pt>
                <c:pt idx="219">
                  <c:v>2.7539331793769022</c:v>
                </c:pt>
                <c:pt idx="220">
                  <c:v>2.8184653355346265</c:v>
                </c:pt>
                <c:pt idx="221">
                  <c:v>2.9497196181775358</c:v>
                </c:pt>
                <c:pt idx="222">
                  <c:v>3.0509805202693503</c:v>
                </c:pt>
                <c:pt idx="223">
                  <c:v>3.2452783686051361</c:v>
                </c:pt>
                <c:pt idx="224">
                  <c:v>3.2776184324869306</c:v>
                </c:pt>
                <c:pt idx="225">
                  <c:v>3.2837097676953477</c:v>
                </c:pt>
                <c:pt idx="226">
                  <c:v>3.3101727692997591</c:v>
                </c:pt>
                <c:pt idx="227">
                  <c:v>3.3425129247145104</c:v>
                </c:pt>
                <c:pt idx="228">
                  <c:v>3.3088948061799006</c:v>
                </c:pt>
                <c:pt idx="229">
                  <c:v>3.4328614192993583</c:v>
                </c:pt>
                <c:pt idx="230">
                  <c:v>3.3511058742246127</c:v>
                </c:pt>
                <c:pt idx="231">
                  <c:v>3.4137997811621488</c:v>
                </c:pt>
                <c:pt idx="232">
                  <c:v>3.3346167312225008</c:v>
                </c:pt>
                <c:pt idx="233">
                  <c:v>3.3189531368294949</c:v>
                </c:pt>
                <c:pt idx="234">
                  <c:v>3.3408474253576301</c:v>
                </c:pt>
                <c:pt idx="235">
                  <c:v>3.4002527090497923</c:v>
                </c:pt>
                <c:pt idx="236">
                  <c:v>3.3127152916821165</c:v>
                </c:pt>
                <c:pt idx="237">
                  <c:v>3.3786708897226942</c:v>
                </c:pt>
                <c:pt idx="238">
                  <c:v>3.1673301840647237</c:v>
                </c:pt>
                <c:pt idx="239">
                  <c:v>3.193544118772901</c:v>
                </c:pt>
                <c:pt idx="240">
                  <c:v>3.0289446259664539</c:v>
                </c:pt>
                <c:pt idx="241">
                  <c:v>3.1530742635725617</c:v>
                </c:pt>
                <c:pt idx="242">
                  <c:v>2.9942574396818085</c:v>
                </c:pt>
                <c:pt idx="243">
                  <c:v>2.9781684201284797</c:v>
                </c:pt>
                <c:pt idx="244">
                  <c:v>3.0147033722004153</c:v>
                </c:pt>
                <c:pt idx="245">
                  <c:v>2.9520405936191998</c:v>
                </c:pt>
                <c:pt idx="246">
                  <c:v>3.0300688723572073</c:v>
                </c:pt>
                <c:pt idx="247">
                  <c:v>3.2302214946953978</c:v>
                </c:pt>
                <c:pt idx="248">
                  <c:v>3.3034581904791702</c:v>
                </c:pt>
                <c:pt idx="249">
                  <c:v>3.194108244966809</c:v>
                </c:pt>
                <c:pt idx="250">
                  <c:v>3.2147216813661372</c:v>
                </c:pt>
                <c:pt idx="251">
                  <c:v>3.1739877106793859</c:v>
                </c:pt>
                <c:pt idx="252">
                  <c:v>3.2027949614099271</c:v>
                </c:pt>
                <c:pt idx="253">
                  <c:v>3.2048678010171514</c:v>
                </c:pt>
                <c:pt idx="254">
                  <c:v>3.2479065043363424</c:v>
                </c:pt>
                <c:pt idx="255">
                  <c:v>3.2009161158932002</c:v>
                </c:pt>
                <c:pt idx="256">
                  <c:v>3.2211187137669919</c:v>
                </c:pt>
                <c:pt idx="257">
                  <c:v>3.2789621734778618</c:v>
                </c:pt>
                <c:pt idx="258">
                  <c:v>3.3144068893733012</c:v>
                </c:pt>
                <c:pt idx="259">
                  <c:v>3.2781025388537697</c:v>
                </c:pt>
                <c:pt idx="260">
                  <c:v>3.2975392404324362</c:v>
                </c:pt>
                <c:pt idx="261">
                  <c:v>3.1607541775594994</c:v>
                </c:pt>
                <c:pt idx="262">
                  <c:v>3.0567318234151171</c:v>
                </c:pt>
                <c:pt idx="263">
                  <c:v>3.0645114482564528</c:v>
                </c:pt>
                <c:pt idx="264">
                  <c:v>3.1295948645068461</c:v>
                </c:pt>
                <c:pt idx="265">
                  <c:v>3.1369323351098033</c:v>
                </c:pt>
                <c:pt idx="266">
                  <c:v>3.1863418137430726</c:v>
                </c:pt>
                <c:pt idx="267">
                  <c:v>3.2216625053424672</c:v>
                </c:pt>
                <c:pt idx="268">
                  <c:v>3.2180478231123777</c:v>
                </c:pt>
                <c:pt idx="269">
                  <c:v>3.2739337161032775</c:v>
                </c:pt>
                <c:pt idx="270">
                  <c:v>3.2266373673104467</c:v>
                </c:pt>
                <c:pt idx="271">
                  <c:v>3.2611232096942047</c:v>
                </c:pt>
                <c:pt idx="272">
                  <c:v>3.2068785369433965</c:v>
                </c:pt>
                <c:pt idx="273">
                  <c:v>3.2205323908310635</c:v>
                </c:pt>
                <c:pt idx="274">
                  <c:v>3.2925746344462246</c:v>
                </c:pt>
                <c:pt idx="275">
                  <c:v>3.3398235949110822</c:v>
                </c:pt>
                <c:pt idx="276">
                  <c:v>3.3578592272638188</c:v>
                </c:pt>
                <c:pt idx="277">
                  <c:v>3.3208426001692093</c:v>
                </c:pt>
                <c:pt idx="278">
                  <c:v>3.3507365773594335</c:v>
                </c:pt>
                <c:pt idx="279">
                  <c:v>3.3848819142835302</c:v>
                </c:pt>
                <c:pt idx="280">
                  <c:v>3.394354938871138</c:v>
                </c:pt>
                <c:pt idx="281">
                  <c:v>3.432503900151354</c:v>
                </c:pt>
                <c:pt idx="282">
                  <c:v>3.4415687206463366</c:v>
                </c:pt>
                <c:pt idx="283">
                  <c:v>3.487255346547629</c:v>
                </c:pt>
                <c:pt idx="284">
                  <c:v>3.4561879097003523</c:v>
                </c:pt>
                <c:pt idx="285">
                  <c:v>3.5152421358991783</c:v>
                </c:pt>
                <c:pt idx="286">
                  <c:v>3.5682796662950378</c:v>
                </c:pt>
                <c:pt idx="287">
                  <c:v>3.5295498082669878</c:v>
                </c:pt>
                <c:pt idx="288">
                  <c:v>3.5802693351818755</c:v>
                </c:pt>
                <c:pt idx="289">
                  <c:v>3.6170680137251545</c:v>
                </c:pt>
                <c:pt idx="290">
                  <c:v>3.64493042838106</c:v>
                </c:pt>
                <c:pt idx="291">
                  <c:v>3.6294400086214891</c:v>
                </c:pt>
                <c:pt idx="292">
                  <c:v>3.600478356094869</c:v>
                </c:pt>
                <c:pt idx="293">
                  <c:v>3.5835568557411608</c:v>
                </c:pt>
                <c:pt idx="294">
                  <c:v>3.5401517030898679</c:v>
                </c:pt>
                <c:pt idx="295">
                  <c:v>3.5622463901550718</c:v>
                </c:pt>
                <c:pt idx="296">
                  <c:v>3.5319156248460604</c:v>
                </c:pt>
                <c:pt idx="297">
                  <c:v>3.5555031929834624</c:v>
                </c:pt>
                <c:pt idx="298">
                  <c:v>3.5677689638834416</c:v>
                </c:pt>
                <c:pt idx="299">
                  <c:v>3.6594081646919769</c:v>
                </c:pt>
                <c:pt idx="300">
                  <c:v>3.6406730803895297</c:v>
                </c:pt>
                <c:pt idx="301">
                  <c:v>3.6615911370388505</c:v>
                </c:pt>
                <c:pt idx="302">
                  <c:v>3.7398278620631116</c:v>
                </c:pt>
                <c:pt idx="303">
                  <c:v>3.7339956108888868</c:v>
                </c:pt>
                <c:pt idx="304">
                  <c:v>3.7377598551099647</c:v>
                </c:pt>
                <c:pt idx="305">
                  <c:v>3.7474918621873905</c:v>
                </c:pt>
                <c:pt idx="306">
                  <c:v>3.8383764767417738</c:v>
                </c:pt>
                <c:pt idx="307">
                  <c:v>3.8203609802093279</c:v>
                </c:pt>
                <c:pt idx="308">
                  <c:v>3.8762707089542574</c:v>
                </c:pt>
                <c:pt idx="309">
                  <c:v>3.7934180627312566</c:v>
                </c:pt>
                <c:pt idx="310">
                  <c:v>3.7475103246708157</c:v>
                </c:pt>
                <c:pt idx="311">
                  <c:v>3.8547264195696447</c:v>
                </c:pt>
                <c:pt idx="312">
                  <c:v>3.9574842702294246</c:v>
                </c:pt>
                <c:pt idx="313">
                  <c:v>3.9477167984218511</c:v>
                </c:pt>
                <c:pt idx="314">
                  <c:v>4.098678785984835</c:v>
                </c:pt>
                <c:pt idx="315">
                  <c:v>4.1202507597982683</c:v>
                </c:pt>
                <c:pt idx="316">
                  <c:v>4.1772959105358947</c:v>
                </c:pt>
                <c:pt idx="317">
                  <c:v>4.1633327038583285</c:v>
                </c:pt>
                <c:pt idx="318">
                  <c:v>4.2218265838883218</c:v>
                </c:pt>
                <c:pt idx="319">
                  <c:v>4.0627349137021778</c:v>
                </c:pt>
                <c:pt idx="320">
                  <c:v>3.8416523597437249</c:v>
                </c:pt>
                <c:pt idx="321">
                  <c:v>3.9290358429915226</c:v>
                </c:pt>
                <c:pt idx="322">
                  <c:v>4.0072154800547963</c:v>
                </c:pt>
                <c:pt idx="323">
                  <c:v>4.0061194000710891</c:v>
                </c:pt>
                <c:pt idx="324">
                  <c:v>4.1363373608792546</c:v>
                </c:pt>
                <c:pt idx="325">
                  <c:v>4.1831591084307291</c:v>
                </c:pt>
                <c:pt idx="326">
                  <c:v>4.3172049960844561</c:v>
                </c:pt>
                <c:pt idx="327">
                  <c:v>4.253229609159237</c:v>
                </c:pt>
                <c:pt idx="328">
                  <c:v>4.3225967449041329</c:v>
                </c:pt>
                <c:pt idx="329">
                  <c:v>4.323321614411781</c:v>
                </c:pt>
                <c:pt idx="330">
                  <c:v>4.3211961419242</c:v>
                </c:pt>
                <c:pt idx="331">
                  <c:v>4.4132408466031334</c:v>
                </c:pt>
                <c:pt idx="332">
                  <c:v>4.3617130107394724</c:v>
                </c:pt>
                <c:pt idx="333">
                  <c:v>4.5291950494097106</c:v>
                </c:pt>
                <c:pt idx="334">
                  <c:v>4.5599814900910616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6A-40BB-845F-78D4A88EF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47631</xdr:colOff>
      <xdr:row>2</xdr:row>
      <xdr:rowOff>38104</xdr:rowOff>
    </xdr:from>
    <xdr:to>
      <xdr:col>28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48BBD1-9157-4079-9B89-299E051A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47631</xdr:colOff>
      <xdr:row>2</xdr:row>
      <xdr:rowOff>38104</xdr:rowOff>
    </xdr:from>
    <xdr:to>
      <xdr:col>26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C77369-2B2C-4E94-B33D-6D2FF22E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47631</xdr:colOff>
      <xdr:row>2</xdr:row>
      <xdr:rowOff>38104</xdr:rowOff>
    </xdr:from>
    <xdr:to>
      <xdr:col>26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01C530-16CA-47F0-8DF7-AEB01D4FA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47631</xdr:colOff>
      <xdr:row>2</xdr:row>
      <xdr:rowOff>38104</xdr:rowOff>
    </xdr:from>
    <xdr:to>
      <xdr:col>28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D36FE0-EC28-457F-8C86-E866A7F91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47631</xdr:colOff>
      <xdr:row>2</xdr:row>
      <xdr:rowOff>38104</xdr:rowOff>
    </xdr:from>
    <xdr:to>
      <xdr:col>28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7E61A2-DC81-4ED8-A181-35C0BFB4E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47631</xdr:colOff>
      <xdr:row>2</xdr:row>
      <xdr:rowOff>38104</xdr:rowOff>
    </xdr:from>
    <xdr:to>
      <xdr:col>28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771DD9-3CE6-41CB-B339-99A5813B3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47631</xdr:colOff>
      <xdr:row>2</xdr:row>
      <xdr:rowOff>38104</xdr:rowOff>
    </xdr:from>
    <xdr:to>
      <xdr:col>28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6EAA05-88D8-4A15-AF90-2DFFAD0A3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47631</xdr:colOff>
      <xdr:row>2</xdr:row>
      <xdr:rowOff>38104</xdr:rowOff>
    </xdr:from>
    <xdr:to>
      <xdr:col>28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888953-A7FE-4BA0-8F5E-A09482582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47631</xdr:colOff>
      <xdr:row>2</xdr:row>
      <xdr:rowOff>38104</xdr:rowOff>
    </xdr:from>
    <xdr:to>
      <xdr:col>28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C108F2-8692-4931-90EF-ED4923BF6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532DE2-99E9-4A7E-B6A0-6B90A4AB4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47631</xdr:colOff>
      <xdr:row>2</xdr:row>
      <xdr:rowOff>38104</xdr:rowOff>
    </xdr:from>
    <xdr:to>
      <xdr:col>26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369BE0-6983-4AC7-98A7-6785E3D08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A0547-0D4B-4917-8F28-A72609725223}">
  <dimension ref="A1:K337"/>
  <sheetViews>
    <sheetView tabSelected="1"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bestFit="1" customWidth="1"/>
    <col min="3" max="4" width="8.9375" style="6" customWidth="1"/>
    <col min="5" max="6" width="7.5" style="7" customWidth="1"/>
    <col min="7" max="7" width="11.0625" style="9" customWidth="1"/>
    <col min="8" max="11" width="11.0625" style="9" bestFit="1" customWidth="1"/>
  </cols>
  <sheetData>
    <row r="1" spans="1:11" ht="18" customHeight="1" x14ac:dyDescent="0.7">
      <c r="A1" s="11" t="s">
        <v>0</v>
      </c>
      <c r="B1" s="13" t="s">
        <v>1</v>
      </c>
      <c r="C1" s="15" t="s">
        <v>4</v>
      </c>
      <c r="D1" s="15"/>
      <c r="E1" s="15" t="s">
        <v>3</v>
      </c>
      <c r="F1" s="15"/>
      <c r="G1" s="15" t="s">
        <v>8</v>
      </c>
      <c r="H1" s="15"/>
      <c r="I1" s="15"/>
      <c r="J1" s="15"/>
      <c r="K1" s="15"/>
    </row>
    <row r="2" spans="1:11" x14ac:dyDescent="0.7">
      <c r="A2" s="12"/>
      <c r="B2" s="14"/>
      <c r="C2" s="5" t="s">
        <v>2</v>
      </c>
      <c r="D2" s="5" t="s">
        <v>5</v>
      </c>
      <c r="E2" s="5" t="s">
        <v>2</v>
      </c>
      <c r="F2" s="5" t="s">
        <v>5</v>
      </c>
      <c r="G2" s="5" t="s">
        <v>10</v>
      </c>
      <c r="H2" s="5" t="s">
        <v>12</v>
      </c>
      <c r="I2" s="5" t="s">
        <v>13</v>
      </c>
      <c r="J2" s="5" t="s">
        <v>14</v>
      </c>
      <c r="K2" s="5" t="s">
        <v>11</v>
      </c>
    </row>
    <row r="3" spans="1:11" x14ac:dyDescent="0.7">
      <c r="A3" s="1">
        <v>35185</v>
      </c>
      <c r="B3" s="3">
        <v>105.17</v>
      </c>
      <c r="C3" s="3">
        <v>846.85</v>
      </c>
      <c r="D3" s="3">
        <v>664.83</v>
      </c>
      <c r="E3" s="4">
        <f t="shared" ref="E3:E66" si="0">C3*$B3/C$3/$B$3</f>
        <v>1</v>
      </c>
      <c r="F3" s="4">
        <f t="shared" ref="F3:F66" si="1">D3*$B3/D$3/$B$3</f>
        <v>1</v>
      </c>
      <c r="G3" s="8">
        <v>60000000</v>
      </c>
      <c r="H3" s="8">
        <v>60000000</v>
      </c>
      <c r="I3" s="8">
        <v>60000000</v>
      </c>
      <c r="J3" s="8">
        <v>60000000</v>
      </c>
      <c r="K3" s="8">
        <v>60000000</v>
      </c>
    </row>
    <row r="4" spans="1:11" x14ac:dyDescent="0.7">
      <c r="A4" s="1">
        <v>35216</v>
      </c>
      <c r="B4" s="3">
        <v>108.11</v>
      </c>
      <c r="C4" s="3">
        <v>868.69</v>
      </c>
      <c r="D4" s="3">
        <v>663.48</v>
      </c>
      <c r="E4" s="4">
        <f t="shared" si="0"/>
        <v>1.0544653752644422</v>
      </c>
      <c r="F4" s="4">
        <f t="shared" si="1"/>
        <v>1.0258673809223557</v>
      </c>
      <c r="G4" s="8">
        <f>MAX(G3*($E4/$E3)-G$3*0.04/12,0)</f>
        <v>63067922.515866533</v>
      </c>
      <c r="H4" s="8">
        <f>MAX(H3*(0.75*$E4/$E3+0.25*$F4/$F3)-H$3*0.04/12,0)</f>
        <v>62638952.600735232</v>
      </c>
      <c r="I4" s="8">
        <f>MAX(I3*(0.5*$E4/$E3+0.5*$F4/$F3)-I$3*0.04/12,0)</f>
        <v>62209982.685603939</v>
      </c>
      <c r="J4" s="8">
        <f>MAX(J3*(0.25*$E4/$E3+0.75*$F4/$F3)-J$3*0.04/12,0)</f>
        <v>61781012.770472638</v>
      </c>
      <c r="K4" s="8">
        <f>MAX(K3*($F4/$F3)-K$3*0.04/12,0)</f>
        <v>61352042.855341345</v>
      </c>
    </row>
    <row r="5" spans="1:11" x14ac:dyDescent="0.7">
      <c r="A5" s="1">
        <v>35246</v>
      </c>
      <c r="B5" s="3">
        <v>109.74</v>
      </c>
      <c r="C5" s="3">
        <v>872.01</v>
      </c>
      <c r="D5" s="3">
        <v>672.39</v>
      </c>
      <c r="E5" s="4">
        <f t="shared" si="0"/>
        <v>1.0744545650774819</v>
      </c>
      <c r="F5" s="4">
        <f t="shared" si="1"/>
        <v>1.0553189078222949</v>
      </c>
      <c r="G5" s="8">
        <f t="shared" ref="G5:G68" si="2">MAX(G4*(E5/E4)-G$3*0.04/12,0)</f>
        <v>64063482.563504502</v>
      </c>
      <c r="H5" s="8">
        <f t="shared" ref="H5:H68" si="3">MAX(H4*(0.75*$E5/$E4+0.25*$F5/$F4)-H$3*0.04/12,0)</f>
        <v>63779097.644180901</v>
      </c>
      <c r="I5" s="8">
        <f t="shared" ref="I5:I68" si="4">MAX(I4*(0.5*$E5/$E4+0.5*$F5/$F4)-I$3*0.04/12,0)</f>
        <v>63492621.025286041</v>
      </c>
      <c r="J5" s="8">
        <f t="shared" ref="J5:J68" si="5">MAX(J4*(0.25*$E5/$E4+0.75*$F5/$F4)-J$3*0.04/12,0)</f>
        <v>63204052.706819892</v>
      </c>
      <c r="K5" s="8">
        <f t="shared" ref="K5:K68" si="6">MAX(K4*(F5/F4)-K$3*0.04/12,0)</f>
        <v>62913392.688782491</v>
      </c>
    </row>
    <row r="6" spans="1:11" x14ac:dyDescent="0.7">
      <c r="A6" s="1">
        <v>35277</v>
      </c>
      <c r="B6" s="3">
        <v>106.84</v>
      </c>
      <c r="C6" s="3">
        <v>833.48</v>
      </c>
      <c r="D6" s="3">
        <v>674.23</v>
      </c>
      <c r="E6" s="4">
        <f t="shared" si="0"/>
        <v>0.99984043580641258</v>
      </c>
      <c r="F6" s="4">
        <f t="shared" si="1"/>
        <v>1.0302425189574513</v>
      </c>
      <c r="G6" s="8">
        <f t="shared" si="2"/>
        <v>59414675.582817033</v>
      </c>
      <c r="H6" s="8">
        <f t="shared" si="3"/>
        <v>59878425.736723952</v>
      </c>
      <c r="I6" s="8">
        <f t="shared" si="4"/>
        <v>60333686.059714042</v>
      </c>
      <c r="J6" s="8">
        <f t="shared" si="5"/>
        <v>60780384.887303807</v>
      </c>
      <c r="K6" s="8">
        <f t="shared" si="6"/>
        <v>61218450.555009812</v>
      </c>
    </row>
    <row r="7" spans="1:11" x14ac:dyDescent="0.7">
      <c r="A7" s="1">
        <v>35308</v>
      </c>
      <c r="B7" s="3">
        <v>108.91</v>
      </c>
      <c r="C7" s="3">
        <v>851.06</v>
      </c>
      <c r="D7" s="3">
        <v>673.1</v>
      </c>
      <c r="E7" s="4">
        <f t="shared" si="0"/>
        <v>1.0407096254088155</v>
      </c>
      <c r="F7" s="4">
        <f t="shared" si="1"/>
        <v>1.048443100849334</v>
      </c>
      <c r="G7" s="8">
        <f t="shared" si="2"/>
        <v>61643292.744715407</v>
      </c>
      <c r="H7" s="8">
        <f t="shared" si="3"/>
        <v>61778563.377764888</v>
      </c>
      <c r="I7" s="8">
        <f t="shared" si="4"/>
        <v>61899713.991708808</v>
      </c>
      <c r="J7" s="8">
        <f t="shared" si="5"/>
        <v>62006819.023128964</v>
      </c>
      <c r="K7" s="8">
        <f t="shared" si="6"/>
        <v>62099954.571897157</v>
      </c>
    </row>
    <row r="8" spans="1:11" x14ac:dyDescent="0.7">
      <c r="A8" s="1">
        <v>35338</v>
      </c>
      <c r="B8" s="3">
        <v>110.84</v>
      </c>
      <c r="C8" s="3">
        <v>898.97</v>
      </c>
      <c r="D8" s="3">
        <v>684.83</v>
      </c>
      <c r="E8" s="4">
        <f t="shared" si="0"/>
        <v>1.1187765382081512</v>
      </c>
      <c r="F8" s="4">
        <f t="shared" si="1"/>
        <v>1.0856174406586943</v>
      </c>
      <c r="G8" s="8">
        <f t="shared" si="2"/>
        <v>66067350.639322869</v>
      </c>
      <c r="H8" s="8">
        <f t="shared" si="3"/>
        <v>65601833.211271904</v>
      </c>
      <c r="I8" s="8">
        <f t="shared" si="4"/>
        <v>65118740.432926193</v>
      </c>
      <c r="J8" s="8">
        <f t="shared" si="5"/>
        <v>64618569.019610308</v>
      </c>
      <c r="K8" s="8">
        <f t="shared" si="6"/>
        <v>64101814.46446684</v>
      </c>
    </row>
    <row r="9" spans="1:11" x14ac:dyDescent="0.7">
      <c r="A9" s="1">
        <v>35369</v>
      </c>
      <c r="B9" s="3">
        <v>114.04</v>
      </c>
      <c r="C9" s="3">
        <v>923.76</v>
      </c>
      <c r="D9" s="3">
        <v>700</v>
      </c>
      <c r="E9" s="4">
        <f t="shared" si="0"/>
        <v>1.1828181925771384</v>
      </c>
      <c r="F9" s="4">
        <f t="shared" si="1"/>
        <v>1.1417020116531151</v>
      </c>
      <c r="G9" s="8">
        <f t="shared" si="2"/>
        <v>69649216.177453235</v>
      </c>
      <c r="H9" s="8">
        <f t="shared" si="3"/>
        <v>69065518.255801409</v>
      </c>
      <c r="I9" s="8">
        <f t="shared" si="4"/>
        <v>68464587.02706416</v>
      </c>
      <c r="J9" s="8">
        <f t="shared" si="5"/>
        <v>67847019.128382489</v>
      </c>
      <c r="K9" s="8">
        <f t="shared" si="6"/>
        <v>67213407.139343426</v>
      </c>
    </row>
    <row r="10" spans="1:11" x14ac:dyDescent="0.7">
      <c r="A10" s="1">
        <v>35399</v>
      </c>
      <c r="B10" s="3">
        <v>113.96</v>
      </c>
      <c r="C10" s="3">
        <v>993.58</v>
      </c>
      <c r="D10" s="3">
        <v>711.99</v>
      </c>
      <c r="E10" s="4">
        <f t="shared" si="0"/>
        <v>1.2713259614046382</v>
      </c>
      <c r="F10" s="4">
        <f t="shared" si="1"/>
        <v>1.1604431042360532</v>
      </c>
      <c r="G10" s="8">
        <f t="shared" si="2"/>
        <v>74660918.840750381</v>
      </c>
      <c r="H10" s="8">
        <f t="shared" si="3"/>
        <v>73024966.036194488</v>
      </c>
      <c r="I10" s="8">
        <f t="shared" si="4"/>
        <v>71388041.438224465</v>
      </c>
      <c r="J10" s="8">
        <f t="shared" si="5"/>
        <v>69751515.175237775</v>
      </c>
      <c r="K10" s="8">
        <f t="shared" si="6"/>
        <v>68116718.400211975</v>
      </c>
    </row>
    <row r="11" spans="1:11" x14ac:dyDescent="0.7">
      <c r="A11" s="1">
        <v>35430</v>
      </c>
      <c r="B11" s="3">
        <v>115.89</v>
      </c>
      <c r="C11" s="3">
        <v>973.9</v>
      </c>
      <c r="D11" s="3">
        <v>705.37</v>
      </c>
      <c r="E11" s="4">
        <f t="shared" si="0"/>
        <v>1.2672490167082391</v>
      </c>
      <c r="F11" s="4">
        <f t="shared" si="1"/>
        <v>1.1691237022730911</v>
      </c>
      <c r="G11" s="8">
        <f t="shared" si="2"/>
        <v>74221492.882076681</v>
      </c>
      <c r="H11" s="8">
        <f t="shared" si="3"/>
        <v>72785895.546726331</v>
      </c>
      <c r="I11" s="8">
        <f t="shared" si="4"/>
        <v>71340582.413918927</v>
      </c>
      <c r="J11" s="8">
        <f t="shared" si="5"/>
        <v>69886922.411095694</v>
      </c>
      <c r="K11" s="8">
        <f t="shared" si="6"/>
        <v>68426259.841645762</v>
      </c>
    </row>
    <row r="12" spans="1:11" x14ac:dyDescent="0.7">
      <c r="A12" s="1">
        <v>35461</v>
      </c>
      <c r="B12" s="3">
        <v>121.36</v>
      </c>
      <c r="C12" s="3">
        <v>1034.74</v>
      </c>
      <c r="D12" s="3">
        <v>707.53</v>
      </c>
      <c r="E12" s="4">
        <f t="shared" si="0"/>
        <v>1.4099653499481539</v>
      </c>
      <c r="F12" s="4">
        <f t="shared" si="1"/>
        <v>1.2280553586917635</v>
      </c>
      <c r="G12" s="8">
        <f t="shared" si="2"/>
        <v>82380244.139376879</v>
      </c>
      <c r="H12" s="8">
        <f t="shared" si="3"/>
        <v>79650926.347997129</v>
      </c>
      <c r="I12" s="8">
        <f t="shared" si="4"/>
        <v>76955756.718989491</v>
      </c>
      <c r="J12" s="8">
        <f t="shared" si="5"/>
        <v>74296647.805679068</v>
      </c>
      <c r="K12" s="8">
        <f t="shared" si="6"/>
        <v>71675401.131966412</v>
      </c>
    </row>
    <row r="13" spans="1:11" x14ac:dyDescent="0.7">
      <c r="A13" s="1">
        <v>35489</v>
      </c>
      <c r="B13" s="3">
        <v>120.42</v>
      </c>
      <c r="C13" s="3">
        <v>1042.8499999999999</v>
      </c>
      <c r="D13" s="3">
        <v>709.29</v>
      </c>
      <c r="E13" s="4">
        <f t="shared" si="0"/>
        <v>1.4100097072063347</v>
      </c>
      <c r="F13" s="4">
        <f t="shared" si="1"/>
        <v>1.2215745536126126</v>
      </c>
      <c r="G13" s="8">
        <f t="shared" si="2"/>
        <v>82182835.807149708</v>
      </c>
      <c r="H13" s="8">
        <f t="shared" si="3"/>
        <v>79347720.428442523</v>
      </c>
      <c r="I13" s="8">
        <f t="shared" si="4"/>
        <v>76553908.277940571</v>
      </c>
      <c r="J13" s="8">
        <f t="shared" si="5"/>
        <v>73803168.391131088</v>
      </c>
      <c r="K13" s="8">
        <f t="shared" si="6"/>
        <v>71097149.206742883</v>
      </c>
    </row>
    <row r="14" spans="1:11" x14ac:dyDescent="0.7">
      <c r="A14" s="1">
        <v>35520</v>
      </c>
      <c r="B14" s="3">
        <v>123.94</v>
      </c>
      <c r="C14" s="3">
        <v>1000</v>
      </c>
      <c r="D14" s="3">
        <v>701.43</v>
      </c>
      <c r="E14" s="4">
        <f t="shared" si="0"/>
        <v>1.3915958535271595</v>
      </c>
      <c r="F14" s="4">
        <f t="shared" si="1"/>
        <v>1.2433498492969217</v>
      </c>
      <c r="G14" s="8">
        <f t="shared" si="2"/>
        <v>80909578.860223547</v>
      </c>
      <c r="H14" s="8">
        <f t="shared" si="3"/>
        <v>78724151.478307903</v>
      </c>
      <c r="I14" s="8">
        <f t="shared" si="4"/>
        <v>76536344.516924456</v>
      </c>
      <c r="J14" s="8">
        <f t="shared" si="5"/>
        <v>74348901.623482466</v>
      </c>
      <c r="K14" s="8">
        <f t="shared" si="6"/>
        <v>72164498.335545406</v>
      </c>
    </row>
    <row r="15" spans="1:11" x14ac:dyDescent="0.7">
      <c r="A15" s="1">
        <v>35550</v>
      </c>
      <c r="B15" s="3">
        <v>127.09</v>
      </c>
      <c r="C15" s="3">
        <v>1059.7</v>
      </c>
      <c r="D15" s="3">
        <v>711.93</v>
      </c>
      <c r="E15" s="4">
        <f t="shared" si="0"/>
        <v>1.5121537410936363</v>
      </c>
      <c r="F15" s="4">
        <f t="shared" si="1"/>
        <v>1.2940355018667851</v>
      </c>
      <c r="G15" s="8">
        <f t="shared" si="2"/>
        <v>87719004.683502957</v>
      </c>
      <c r="H15" s="8">
        <f t="shared" si="3"/>
        <v>84441528.885344908</v>
      </c>
      <c r="I15" s="8">
        <f t="shared" si="4"/>
        <v>81211641.900992692</v>
      </c>
      <c r="J15" s="8">
        <f t="shared" si="5"/>
        <v>78032312.54365024</v>
      </c>
      <c r="K15" s="8">
        <f t="shared" si="6"/>
        <v>74906312.896091074</v>
      </c>
    </row>
    <row r="16" spans="1:11" x14ac:dyDescent="0.7">
      <c r="A16" s="1">
        <v>35581</v>
      </c>
      <c r="B16" s="3">
        <v>116.23</v>
      </c>
      <c r="C16" s="3">
        <v>1124.22</v>
      </c>
      <c r="D16" s="3">
        <v>718.66</v>
      </c>
      <c r="E16" s="4">
        <f t="shared" si="0"/>
        <v>1.4671387208913285</v>
      </c>
      <c r="F16" s="4">
        <f t="shared" si="1"/>
        <v>1.1946459867859218</v>
      </c>
      <c r="G16" s="8">
        <f t="shared" si="2"/>
        <v>84907714.137676299</v>
      </c>
      <c r="H16" s="8">
        <f t="shared" si="3"/>
        <v>80734834.745259985</v>
      </c>
      <c r="I16" s="8">
        <f t="shared" si="4"/>
        <v>76684089.68586199</v>
      </c>
      <c r="J16" s="8">
        <f t="shared" si="5"/>
        <v>72756575.8333316</v>
      </c>
      <c r="K16" s="8">
        <f t="shared" si="6"/>
        <v>68953068.796916187</v>
      </c>
    </row>
    <row r="17" spans="1:11" x14ac:dyDescent="0.7">
      <c r="A17" s="1">
        <v>35611</v>
      </c>
      <c r="B17" s="3">
        <v>114.66</v>
      </c>
      <c r="C17" s="3">
        <v>1174.5899999999999</v>
      </c>
      <c r="D17" s="3">
        <v>727.19</v>
      </c>
      <c r="E17" s="4">
        <f t="shared" si="0"/>
        <v>1.5121673988086293</v>
      </c>
      <c r="F17" s="4">
        <f t="shared" si="1"/>
        <v>1.192497159092335</v>
      </c>
      <c r="G17" s="8">
        <f t="shared" si="2"/>
        <v>87313658.659593701</v>
      </c>
      <c r="H17" s="8">
        <f t="shared" si="3"/>
        <v>82356934.472210661</v>
      </c>
      <c r="I17" s="8">
        <f t="shared" si="4"/>
        <v>77591897.877901405</v>
      </c>
      <c r="J17" s="8">
        <f t="shared" si="5"/>
        <v>73016676.559542581</v>
      </c>
      <c r="K17" s="8">
        <f t="shared" si="6"/>
        <v>68629041.875612721</v>
      </c>
    </row>
    <row r="18" spans="1:11" x14ac:dyDescent="0.7">
      <c r="A18" s="1">
        <v>35642</v>
      </c>
      <c r="B18" s="3">
        <v>118.61</v>
      </c>
      <c r="C18" s="3">
        <v>1268.05</v>
      </c>
      <c r="D18" s="3">
        <v>746.8</v>
      </c>
      <c r="E18" s="4">
        <f t="shared" si="0"/>
        <v>1.6887264999850189</v>
      </c>
      <c r="F18" s="4">
        <f t="shared" si="1"/>
        <v>1.2668439823082753</v>
      </c>
      <c r="G18" s="8">
        <f t="shared" si="2"/>
        <v>97308311.120363295</v>
      </c>
      <c r="H18" s="8">
        <f t="shared" si="3"/>
        <v>90652513.245648921</v>
      </c>
      <c r="I18" s="8">
        <f t="shared" si="4"/>
        <v>84340425.303103983</v>
      </c>
      <c r="J18" s="8">
        <f t="shared" si="5"/>
        <v>78362209.984560251</v>
      </c>
      <c r="K18" s="8">
        <f t="shared" si="6"/>
        <v>72707753.321507633</v>
      </c>
    </row>
    <row r="19" spans="1:11" x14ac:dyDescent="0.7">
      <c r="A19" s="1">
        <v>35673</v>
      </c>
      <c r="B19" s="3">
        <v>120.88</v>
      </c>
      <c r="C19" s="3">
        <v>1197.01</v>
      </c>
      <c r="D19" s="3">
        <v>740.43</v>
      </c>
      <c r="E19" s="4">
        <f t="shared" si="0"/>
        <v>1.6246277389864474</v>
      </c>
      <c r="F19" s="4">
        <f t="shared" si="1"/>
        <v>1.28007665015568</v>
      </c>
      <c r="G19" s="8">
        <f t="shared" si="2"/>
        <v>93414792.852168813</v>
      </c>
      <c r="H19" s="8">
        <f t="shared" si="3"/>
        <v>88108574.458335951</v>
      </c>
      <c r="I19" s="8">
        <f t="shared" si="4"/>
        <v>82980260.234798327</v>
      </c>
      <c r="J19" s="8">
        <f t="shared" si="5"/>
        <v>78032506.404954031</v>
      </c>
      <c r="K19" s="8">
        <f t="shared" si="6"/>
        <v>73267213.494244531</v>
      </c>
    </row>
    <row r="20" spans="1:11" x14ac:dyDescent="0.7">
      <c r="A20" s="1">
        <v>35703</v>
      </c>
      <c r="B20" s="3">
        <v>120.39</v>
      </c>
      <c r="C20" s="3">
        <v>1262.56</v>
      </c>
      <c r="D20" s="3">
        <v>751.35</v>
      </c>
      <c r="E20" s="4">
        <f t="shared" si="0"/>
        <v>1.7066484659612187</v>
      </c>
      <c r="F20" s="4">
        <f t="shared" si="1"/>
        <v>1.2936900050005742</v>
      </c>
      <c r="G20" s="8">
        <f t="shared" si="2"/>
        <v>97930918.913584322</v>
      </c>
      <c r="H20" s="8">
        <f t="shared" si="3"/>
        <v>91479006.451791078</v>
      </c>
      <c r="I20" s="8">
        <f t="shared" si="4"/>
        <v>85316164.190166652</v>
      </c>
      <c r="J20" s="8">
        <f t="shared" si="5"/>
        <v>79439785.811194822</v>
      </c>
      <c r="K20" s="8">
        <f t="shared" si="6"/>
        <v>73846395.409384117</v>
      </c>
    </row>
    <row r="21" spans="1:11" x14ac:dyDescent="0.7">
      <c r="A21" s="1">
        <v>35734</v>
      </c>
      <c r="B21" s="3">
        <v>120.41</v>
      </c>
      <c r="C21" s="3">
        <v>1220.4000000000001</v>
      </c>
      <c r="D21" s="3">
        <v>762.25</v>
      </c>
      <c r="E21" s="4">
        <f t="shared" si="0"/>
        <v>1.6499333066403077</v>
      </c>
      <c r="F21" s="4">
        <f t="shared" si="1"/>
        <v>1.3126758853140161</v>
      </c>
      <c r="G21" s="8">
        <f t="shared" si="2"/>
        <v>94476489.088459834</v>
      </c>
      <c r="H21" s="8">
        <f t="shared" si="3"/>
        <v>89334621.951964855</v>
      </c>
      <c r="I21" s="8">
        <f t="shared" si="4"/>
        <v>84324595.020022392</v>
      </c>
      <c r="J21" s="8">
        <f t="shared" si="5"/>
        <v>79454181.446593717</v>
      </c>
      <c r="K21" s="8">
        <f t="shared" si="6"/>
        <v>74730147.173255131</v>
      </c>
    </row>
    <row r="22" spans="1:11" x14ac:dyDescent="0.7">
      <c r="A22" s="1">
        <v>35764</v>
      </c>
      <c r="B22" s="3">
        <v>127.89</v>
      </c>
      <c r="C22" s="3">
        <v>1276.8900000000001</v>
      </c>
      <c r="D22" s="3">
        <v>765.76</v>
      </c>
      <c r="E22" s="4">
        <f t="shared" si="0"/>
        <v>1.8335455666716363</v>
      </c>
      <c r="F22" s="4">
        <f t="shared" si="1"/>
        <v>1.4006408288094134</v>
      </c>
      <c r="G22" s="8">
        <f t="shared" si="2"/>
        <v>104790272.65264542</v>
      </c>
      <c r="H22" s="8">
        <f t="shared" si="3"/>
        <v>98087422.779920056</v>
      </c>
      <c r="I22" s="8">
        <f t="shared" si="4"/>
        <v>91641988.679682299</v>
      </c>
      <c r="J22" s="8">
        <f t="shared" si="5"/>
        <v>85457972.740623966</v>
      </c>
      <c r="K22" s="8">
        <f t="shared" si="6"/>
        <v>79537958.505087107</v>
      </c>
    </row>
    <row r="23" spans="1:11" x14ac:dyDescent="0.7">
      <c r="A23" s="1">
        <v>35795</v>
      </c>
      <c r="B23" s="3">
        <v>130.59</v>
      </c>
      <c r="C23" s="3">
        <v>1298.82</v>
      </c>
      <c r="D23" s="3">
        <v>773.47</v>
      </c>
      <c r="E23" s="4">
        <f t="shared" si="0"/>
        <v>1.9044103084781425</v>
      </c>
      <c r="F23" s="4">
        <f t="shared" si="1"/>
        <v>1.4446109857989176</v>
      </c>
      <c r="G23" s="8">
        <f t="shared" si="2"/>
        <v>108640314.14075698</v>
      </c>
      <c r="H23" s="8">
        <f t="shared" si="3"/>
        <v>101500471.75997783</v>
      </c>
      <c r="I23" s="8">
        <f t="shared" si="4"/>
        <v>94651378.492602125</v>
      </c>
      <c r="J23" s="8">
        <f t="shared" si="5"/>
        <v>88095768.751428992</v>
      </c>
      <c r="K23" s="8">
        <f t="shared" si="6"/>
        <v>81834884.519350275</v>
      </c>
    </row>
    <row r="24" spans="1:11" x14ac:dyDescent="0.7">
      <c r="A24" s="1">
        <v>35826</v>
      </c>
      <c r="B24" s="3">
        <v>127.09</v>
      </c>
      <c r="C24" s="3">
        <v>1313.19</v>
      </c>
      <c r="D24" s="3">
        <v>783.4</v>
      </c>
      <c r="E24" s="4">
        <f t="shared" si="0"/>
        <v>1.8738748431317849</v>
      </c>
      <c r="F24" s="4">
        <f t="shared" si="1"/>
        <v>1.4239425395227614</v>
      </c>
      <c r="G24" s="8">
        <f t="shared" si="2"/>
        <v>106698366.76056583</v>
      </c>
      <c r="H24" s="8">
        <f t="shared" si="3"/>
        <v>99716823.038351938</v>
      </c>
      <c r="I24" s="8">
        <f t="shared" si="4"/>
        <v>93015453.013572812</v>
      </c>
      <c r="J24" s="8">
        <f t="shared" si="5"/>
        <v>86597327.34668909</v>
      </c>
      <c r="K24" s="8">
        <f t="shared" si="6"/>
        <v>80464050.342654437</v>
      </c>
    </row>
    <row r="25" spans="1:11" x14ac:dyDescent="0.7">
      <c r="A25" s="1">
        <v>35854</v>
      </c>
      <c r="B25" s="3">
        <v>126.14</v>
      </c>
      <c r="C25" s="3">
        <v>1407.9</v>
      </c>
      <c r="D25" s="3">
        <v>782.81</v>
      </c>
      <c r="E25" s="4">
        <f t="shared" si="0"/>
        <v>1.9940051231813558</v>
      </c>
      <c r="F25" s="4">
        <f t="shared" si="1"/>
        <v>1.4122341499819355</v>
      </c>
      <c r="G25" s="8">
        <f t="shared" si="2"/>
        <v>113338580.62370545</v>
      </c>
      <c r="H25" s="8">
        <f t="shared" si="3"/>
        <v>104106323.29931346</v>
      </c>
      <c r="I25" s="8">
        <f t="shared" si="4"/>
        <v>95414557.650557041</v>
      </c>
      <c r="J25" s="8">
        <f t="shared" si="5"/>
        <v>87251185.793868482</v>
      </c>
      <c r="K25" s="8">
        <f t="shared" si="6"/>
        <v>79602433.444994956</v>
      </c>
    </row>
    <row r="26" spans="1:11" x14ac:dyDescent="0.7">
      <c r="A26" s="1">
        <v>35885</v>
      </c>
      <c r="B26" s="3">
        <v>133.11000000000001</v>
      </c>
      <c r="C26" s="3">
        <v>1480</v>
      </c>
      <c r="D26" s="3">
        <v>785.5</v>
      </c>
      <c r="E26" s="4">
        <f t="shared" si="0"/>
        <v>2.2119435179380371</v>
      </c>
      <c r="F26" s="4">
        <f t="shared" si="1"/>
        <v>1.4953897188046212</v>
      </c>
      <c r="G26" s="8">
        <f t="shared" si="2"/>
        <v>125526125.68964885</v>
      </c>
      <c r="H26" s="8">
        <f t="shared" si="3"/>
        <v>113972694.36752526</v>
      </c>
      <c r="I26" s="8">
        <f t="shared" si="4"/>
        <v>103237924.35972731</v>
      </c>
      <c r="J26" s="8">
        <f t="shared" si="5"/>
        <v>93288416.480592191</v>
      </c>
      <c r="K26" s="8">
        <f t="shared" si="6"/>
        <v>84089606.342544004</v>
      </c>
    </row>
    <row r="27" spans="1:11" x14ac:dyDescent="0.7">
      <c r="A27" s="1">
        <v>35915</v>
      </c>
      <c r="B27" s="3">
        <v>132.87</v>
      </c>
      <c r="C27" s="3">
        <v>1494.89</v>
      </c>
      <c r="D27" s="3">
        <v>789.6</v>
      </c>
      <c r="E27" s="4">
        <f t="shared" si="0"/>
        <v>2.2301691603551994</v>
      </c>
      <c r="F27" s="4">
        <f t="shared" si="1"/>
        <v>1.5004847721260797</v>
      </c>
      <c r="G27" s="8">
        <f t="shared" si="2"/>
        <v>126360417.14522997</v>
      </c>
      <c r="H27" s="8">
        <f t="shared" si="3"/>
        <v>114574096.98548439</v>
      </c>
      <c r="I27" s="8">
        <f t="shared" si="4"/>
        <v>103639121.386335</v>
      </c>
      <c r="J27" s="8">
        <f t="shared" si="5"/>
        <v>93518969.893799067</v>
      </c>
      <c r="K27" s="8">
        <f t="shared" si="6"/>
        <v>84176114.282720432</v>
      </c>
    </row>
    <row r="28" spans="1:11" x14ac:dyDescent="0.7">
      <c r="A28" s="1">
        <v>35946</v>
      </c>
      <c r="B28" s="3">
        <v>138.84</v>
      </c>
      <c r="C28" s="3">
        <v>1469.19</v>
      </c>
      <c r="D28" s="3">
        <v>797.09</v>
      </c>
      <c r="E28" s="4">
        <f t="shared" si="0"/>
        <v>2.2903096496702351</v>
      </c>
      <c r="F28" s="4">
        <f t="shared" si="1"/>
        <v>1.5827760982123797</v>
      </c>
      <c r="G28" s="8">
        <f t="shared" si="2"/>
        <v>129567951.17998265</v>
      </c>
      <c r="H28" s="8">
        <f t="shared" si="3"/>
        <v>118262269.52850467</v>
      </c>
      <c r="I28" s="8">
        <f t="shared" si="4"/>
        <v>107678476.71606538</v>
      </c>
      <c r="J28" s="8">
        <f t="shared" si="5"/>
        <v>97796103.206931025</v>
      </c>
      <c r="K28" s="8">
        <f t="shared" si="6"/>
        <v>88592598.366928756</v>
      </c>
    </row>
    <row r="29" spans="1:11" x14ac:dyDescent="0.7">
      <c r="A29" s="1">
        <v>35976</v>
      </c>
      <c r="B29" s="3">
        <v>138.86000000000001</v>
      </c>
      <c r="C29" s="3">
        <v>1528.87</v>
      </c>
      <c r="D29" s="3">
        <v>803.85</v>
      </c>
      <c r="E29" s="4">
        <f t="shared" si="0"/>
        <v>2.3836876918472329</v>
      </c>
      <c r="F29" s="4">
        <f t="shared" si="1"/>
        <v>1.5964293170901582</v>
      </c>
      <c r="G29" s="8">
        <f t="shared" si="2"/>
        <v>134650556.35601795</v>
      </c>
      <c r="H29" s="8">
        <f t="shared" si="3"/>
        <v>121933552.26486145</v>
      </c>
      <c r="I29" s="8">
        <f t="shared" si="4"/>
        <v>110137976.05671605</v>
      </c>
      <c r="J29" s="8">
        <f t="shared" si="5"/>
        <v>99225613.394852683</v>
      </c>
      <c r="K29" s="8">
        <f t="shared" si="6"/>
        <v>89156808.881492943</v>
      </c>
    </row>
    <row r="30" spans="1:11" x14ac:dyDescent="0.7">
      <c r="A30" s="1">
        <v>36007</v>
      </c>
      <c r="B30" s="3">
        <v>144.53</v>
      </c>
      <c r="C30" s="3">
        <v>1512.59</v>
      </c>
      <c r="D30" s="3">
        <v>805.56</v>
      </c>
      <c r="E30" s="4">
        <f t="shared" si="0"/>
        <v>2.4546007454065109</v>
      </c>
      <c r="F30" s="4">
        <f t="shared" si="1"/>
        <v>1.6651501986956661</v>
      </c>
      <c r="G30" s="8">
        <f t="shared" si="2"/>
        <v>138456316.90397853</v>
      </c>
      <c r="H30" s="8">
        <f t="shared" si="3"/>
        <v>125766337.88047355</v>
      </c>
      <c r="I30" s="8">
        <f t="shared" si="4"/>
        <v>113946773.85372116</v>
      </c>
      <c r="J30" s="8">
        <f t="shared" si="5"/>
        <v>102967081.91128413</v>
      </c>
      <c r="K30" s="8">
        <f t="shared" si="6"/>
        <v>92794707.898931205</v>
      </c>
    </row>
    <row r="31" spans="1:11" x14ac:dyDescent="0.7">
      <c r="A31" s="1">
        <v>36038</v>
      </c>
      <c r="B31" s="3">
        <v>139.12</v>
      </c>
      <c r="C31" s="3">
        <v>1293.9000000000001</v>
      </c>
      <c r="D31" s="3">
        <v>818.67</v>
      </c>
      <c r="E31" s="4">
        <f t="shared" si="0"/>
        <v>2.0211191456602995</v>
      </c>
      <c r="F31" s="4">
        <f t="shared" si="1"/>
        <v>1.6289057736587831</v>
      </c>
      <c r="G31" s="8">
        <f t="shared" si="2"/>
        <v>113804981.64759439</v>
      </c>
      <c r="H31" s="8">
        <f t="shared" si="3"/>
        <v>108224248.71387821</v>
      </c>
      <c r="I31" s="8">
        <f t="shared" si="4"/>
        <v>102445185.48179306</v>
      </c>
      <c r="J31" s="8">
        <f t="shared" si="5"/>
        <v>96540172.953291833</v>
      </c>
      <c r="K31" s="8">
        <f t="shared" si="6"/>
        <v>90574895.609987676</v>
      </c>
    </row>
    <row r="32" spans="1:11" x14ac:dyDescent="0.7">
      <c r="A32" s="1">
        <v>36068</v>
      </c>
      <c r="B32" s="3">
        <v>136.47999999999999</v>
      </c>
      <c r="C32" s="3">
        <v>1376.79</v>
      </c>
      <c r="D32" s="3">
        <v>837.84</v>
      </c>
      <c r="E32" s="4">
        <f t="shared" si="0"/>
        <v>2.1097857320207094</v>
      </c>
      <c r="F32" s="4">
        <f t="shared" si="1"/>
        <v>1.6354136639119292</v>
      </c>
      <c r="G32" s="8">
        <f t="shared" si="2"/>
        <v>118597611.22866972</v>
      </c>
      <c r="H32" s="8">
        <f t="shared" si="3"/>
        <v>111693196.45562509</v>
      </c>
      <c r="I32" s="8">
        <f t="shared" si="4"/>
        <v>104696970.09600888</v>
      </c>
      <c r="J32" s="8">
        <f t="shared" si="5"/>
        <v>97688255.160984695</v>
      </c>
      <c r="K32" s="8">
        <f t="shared" si="6"/>
        <v>90736765.209722698</v>
      </c>
    </row>
    <row r="33" spans="1:11" x14ac:dyDescent="0.7">
      <c r="A33" s="1">
        <v>36099</v>
      </c>
      <c r="B33" s="3">
        <v>115.79</v>
      </c>
      <c r="C33" s="3">
        <v>1488.78</v>
      </c>
      <c r="D33" s="3">
        <v>833.42</v>
      </c>
      <c r="E33" s="4">
        <f t="shared" si="0"/>
        <v>1.9355447382824928</v>
      </c>
      <c r="F33" s="4">
        <f t="shared" si="1"/>
        <v>1.3801697032746534</v>
      </c>
      <c r="G33" s="8">
        <f t="shared" si="2"/>
        <v>108602983.59334584</v>
      </c>
      <c r="H33" s="8">
        <f t="shared" si="3"/>
        <v>100216813.38791217</v>
      </c>
      <c r="I33" s="8">
        <f t="shared" si="4"/>
        <v>92003476.285458431</v>
      </c>
      <c r="J33" s="8">
        <f t="shared" si="5"/>
        <v>84036432.544442862</v>
      </c>
      <c r="K33" s="8">
        <f t="shared" si="6"/>
        <v>76375203.619155347</v>
      </c>
    </row>
    <row r="34" spans="1:11" x14ac:dyDescent="0.7">
      <c r="A34" s="1">
        <v>36129</v>
      </c>
      <c r="B34" s="3">
        <v>122.95</v>
      </c>
      <c r="C34" s="3">
        <v>1579.02</v>
      </c>
      <c r="D34" s="3">
        <v>838.14</v>
      </c>
      <c r="E34" s="4">
        <f t="shared" si="0"/>
        <v>2.1798057715511714</v>
      </c>
      <c r="F34" s="4">
        <f t="shared" si="1"/>
        <v>1.4738137990626283</v>
      </c>
      <c r="G34" s="8">
        <f t="shared" si="2"/>
        <v>122108415.6941358</v>
      </c>
      <c r="H34" s="8">
        <f t="shared" si="3"/>
        <v>111202071.86629933</v>
      </c>
      <c r="I34" s="8">
        <f t="shared" si="4"/>
        <v>100729987.61466219</v>
      </c>
      <c r="J34" s="8">
        <f t="shared" si="5"/>
        <v>90764115.683945522</v>
      </c>
      <c r="K34" s="8">
        <f t="shared" si="6"/>
        <v>81357238.021568984</v>
      </c>
    </row>
    <row r="35" spans="1:11" x14ac:dyDescent="0.7">
      <c r="A35" s="1">
        <v>36160</v>
      </c>
      <c r="B35" s="3">
        <v>113.69</v>
      </c>
      <c r="C35" s="3">
        <v>1670.01</v>
      </c>
      <c r="D35" s="3">
        <v>840.66</v>
      </c>
      <c r="E35" s="4">
        <f t="shared" si="0"/>
        <v>2.1317828911284127</v>
      </c>
      <c r="F35" s="4">
        <f t="shared" si="1"/>
        <v>1.36691077691027</v>
      </c>
      <c r="G35" s="8">
        <f t="shared" si="2"/>
        <v>119218268.74525461</v>
      </c>
      <c r="H35" s="8">
        <f t="shared" si="3"/>
        <v>107148158.91656677</v>
      </c>
      <c r="I35" s="8">
        <f t="shared" si="4"/>
        <v>95767183.437372401</v>
      </c>
      <c r="J35" s="8">
        <f t="shared" si="5"/>
        <v>85126535.507729113</v>
      </c>
      <c r="K35" s="8">
        <f t="shared" si="6"/>
        <v>75255994.17108655</v>
      </c>
    </row>
    <row r="36" spans="1:11" x14ac:dyDescent="0.7">
      <c r="A36" s="1">
        <v>36191</v>
      </c>
      <c r="B36" s="3">
        <v>116.32</v>
      </c>
      <c r="C36" s="3">
        <v>1739.84</v>
      </c>
      <c r="D36" s="3">
        <v>846.66</v>
      </c>
      <c r="E36" s="4">
        <f t="shared" si="0"/>
        <v>2.2722982764113007</v>
      </c>
      <c r="F36" s="4">
        <f t="shared" si="1"/>
        <v>1.4085133038239945</v>
      </c>
      <c r="G36" s="8">
        <f t="shared" si="2"/>
        <v>126876480.30854896</v>
      </c>
      <c r="H36" s="8">
        <f t="shared" si="3"/>
        <v>113060396.48677801</v>
      </c>
      <c r="I36" s="8">
        <f t="shared" si="4"/>
        <v>100180764.07911779</v>
      </c>
      <c r="J36" s="8">
        <f t="shared" si="5"/>
        <v>88272451.06829299</v>
      </c>
      <c r="K36" s="8">
        <f t="shared" si="6"/>
        <v>77346443.244872183</v>
      </c>
    </row>
    <row r="37" spans="1:11" x14ac:dyDescent="0.7">
      <c r="A37" s="1">
        <v>36219</v>
      </c>
      <c r="B37" s="3">
        <v>119.17</v>
      </c>
      <c r="C37" s="3">
        <v>1685.77</v>
      </c>
      <c r="D37" s="3">
        <v>831.88</v>
      </c>
      <c r="E37" s="4">
        <f t="shared" si="0"/>
        <v>2.2556249741019623</v>
      </c>
      <c r="F37" s="4">
        <f t="shared" si="1"/>
        <v>1.4178331952050955</v>
      </c>
      <c r="G37" s="8">
        <f t="shared" si="2"/>
        <v>125745506.61812736</v>
      </c>
      <c r="H37" s="8">
        <f t="shared" si="3"/>
        <v>112425224.60744239</v>
      </c>
      <c r="I37" s="8">
        <f t="shared" si="4"/>
        <v>99944658.467612237</v>
      </c>
      <c r="J37" s="8">
        <f t="shared" si="5"/>
        <v>88348586.015965775</v>
      </c>
      <c r="K37" s="8">
        <f t="shared" si="6"/>
        <v>77658231.417408153</v>
      </c>
    </row>
    <row r="38" spans="1:11" x14ac:dyDescent="0.7">
      <c r="A38" s="1">
        <v>36250</v>
      </c>
      <c r="B38" s="3">
        <v>118.86</v>
      </c>
      <c r="C38" s="3">
        <v>1753.21</v>
      </c>
      <c r="D38" s="3">
        <v>836.49</v>
      </c>
      <c r="E38" s="4">
        <f t="shared" si="0"/>
        <v>2.3397599308522601</v>
      </c>
      <c r="F38" s="4">
        <f t="shared" si="1"/>
        <v>1.4219816661747271</v>
      </c>
      <c r="G38" s="8">
        <f t="shared" si="2"/>
        <v>130235822.11043233</v>
      </c>
      <c r="H38" s="8">
        <f t="shared" si="3"/>
        <v>115452562.58610551</v>
      </c>
      <c r="I38" s="8">
        <f t="shared" si="4"/>
        <v>101754844.76023096</v>
      </c>
      <c r="J38" s="8">
        <f t="shared" si="5"/>
        <v>89166313.882391363</v>
      </c>
      <c r="K38" s="8">
        <f t="shared" si="6"/>
        <v>77685453.434552014</v>
      </c>
    </row>
    <row r="39" spans="1:11" x14ac:dyDescent="0.7">
      <c r="A39" s="1">
        <v>36280</v>
      </c>
      <c r="B39" s="3">
        <v>119.49</v>
      </c>
      <c r="C39" s="3">
        <v>1821.11</v>
      </c>
      <c r="D39" s="3">
        <v>839.14</v>
      </c>
      <c r="E39" s="4">
        <f t="shared" si="0"/>
        <v>2.4432582533836116</v>
      </c>
      <c r="F39" s="4">
        <f t="shared" si="1"/>
        <v>1.4340473860768339</v>
      </c>
      <c r="G39" s="8">
        <f t="shared" si="2"/>
        <v>135796750.37669742</v>
      </c>
      <c r="H39" s="8">
        <f t="shared" si="3"/>
        <v>119327718.13061321</v>
      </c>
      <c r="I39" s="8">
        <f t="shared" si="4"/>
        <v>104237088.98782216</v>
      </c>
      <c r="J39" s="8">
        <f t="shared" si="5"/>
        <v>90519814.521613613</v>
      </c>
      <c r="K39" s="8">
        <f t="shared" si="6"/>
        <v>78144625.731851026</v>
      </c>
    </row>
    <row r="40" spans="1:11" x14ac:dyDescent="0.7">
      <c r="A40" s="1">
        <v>36311</v>
      </c>
      <c r="B40" s="3">
        <v>121.52</v>
      </c>
      <c r="C40" s="3">
        <v>1778.1</v>
      </c>
      <c r="D40" s="3">
        <v>831.79</v>
      </c>
      <c r="E40" s="4">
        <f t="shared" si="0"/>
        <v>2.4260825663327026</v>
      </c>
      <c r="F40" s="4">
        <f t="shared" si="1"/>
        <v>1.4456360619517992</v>
      </c>
      <c r="G40" s="8">
        <f t="shared" si="2"/>
        <v>134642122.48021105</v>
      </c>
      <c r="H40" s="8">
        <f t="shared" si="3"/>
        <v>118739652.77824527</v>
      </c>
      <c r="I40" s="8">
        <f t="shared" si="4"/>
        <v>104091879.55460021</v>
      </c>
      <c r="J40" s="8">
        <f t="shared" si="5"/>
        <v>90709354.367412686</v>
      </c>
      <c r="K40" s="8">
        <f t="shared" si="6"/>
        <v>78576120.023998767</v>
      </c>
    </row>
    <row r="41" spans="1:11" x14ac:dyDescent="0.7">
      <c r="A41" s="2">
        <v>36341</v>
      </c>
      <c r="B41" s="3">
        <v>121.04</v>
      </c>
      <c r="C41" s="3">
        <v>1876.78</v>
      </c>
      <c r="D41" s="3">
        <v>829.14</v>
      </c>
      <c r="E41" s="4">
        <f t="shared" si="0"/>
        <v>2.5506091653586114</v>
      </c>
      <c r="F41" s="4">
        <f t="shared" si="1"/>
        <v>1.4353383869222254</v>
      </c>
      <c r="G41" s="8">
        <f t="shared" si="2"/>
        <v>141353068.47634631</v>
      </c>
      <c r="H41" s="8">
        <f t="shared" si="3"/>
        <v>122899223.64695892</v>
      </c>
      <c r="I41" s="8">
        <f t="shared" si="4"/>
        <v>106192569.16547434</v>
      </c>
      <c r="J41" s="8">
        <f t="shared" si="5"/>
        <v>91188731.40709959</v>
      </c>
      <c r="K41" s="8">
        <f t="shared" si="6"/>
        <v>77816400.070693597</v>
      </c>
    </row>
    <row r="42" spans="1:11" x14ac:dyDescent="0.7">
      <c r="A42" s="1">
        <v>36372</v>
      </c>
      <c r="B42" s="3">
        <v>114.46</v>
      </c>
      <c r="C42" s="3">
        <v>1818.18</v>
      </c>
      <c r="D42" s="3">
        <v>825.61</v>
      </c>
      <c r="E42" s="4">
        <f t="shared" si="0"/>
        <v>2.3366423945993997</v>
      </c>
      <c r="F42" s="4">
        <f t="shared" si="1"/>
        <v>1.3515315982972471</v>
      </c>
      <c r="G42" s="8">
        <f t="shared" si="2"/>
        <v>129295171.93556556</v>
      </c>
      <c r="H42" s="8">
        <f t="shared" si="3"/>
        <v>113172884.89105506</v>
      </c>
      <c r="I42" s="8">
        <f t="shared" si="4"/>
        <v>98438206.48034887</v>
      </c>
      <c r="J42" s="8">
        <f t="shared" si="5"/>
        <v>85083052.29741393</v>
      </c>
      <c r="K42" s="8">
        <f t="shared" si="6"/>
        <v>73072842.501481354</v>
      </c>
    </row>
    <row r="43" spans="1:11" x14ac:dyDescent="0.7">
      <c r="A43" s="1">
        <v>36403</v>
      </c>
      <c r="B43" s="3">
        <v>109.7</v>
      </c>
      <c r="C43" s="3">
        <v>1809.19</v>
      </c>
      <c r="D43" s="3">
        <v>825.19</v>
      </c>
      <c r="E43" s="4">
        <f t="shared" si="0"/>
        <v>2.2283963599809211</v>
      </c>
      <c r="F43" s="4">
        <f t="shared" si="1"/>
        <v>1.2946670692572146</v>
      </c>
      <c r="G43" s="8">
        <f t="shared" si="2"/>
        <v>123105513.57376954</v>
      </c>
      <c r="H43" s="8">
        <f t="shared" si="3"/>
        <v>107850382.45935567</v>
      </c>
      <c r="I43" s="8">
        <f t="shared" si="4"/>
        <v>93887257.447357967</v>
      </c>
      <c r="J43" s="8">
        <f t="shared" si="5"/>
        <v>81212827.245639339</v>
      </c>
      <c r="K43" s="8">
        <f t="shared" si="6"/>
        <v>69798365.530540913</v>
      </c>
    </row>
    <row r="44" spans="1:11" x14ac:dyDescent="0.7">
      <c r="A44" s="1">
        <v>36433</v>
      </c>
      <c r="B44" s="3">
        <v>106.3</v>
      </c>
      <c r="C44" s="3">
        <v>1759.59</v>
      </c>
      <c r="D44" s="3">
        <v>834.77</v>
      </c>
      <c r="E44" s="4">
        <f t="shared" si="0"/>
        <v>2.1001309917912292</v>
      </c>
      <c r="F44" s="4">
        <f t="shared" si="1"/>
        <v>1.2691051752875357</v>
      </c>
      <c r="G44" s="8">
        <f t="shared" si="2"/>
        <v>115819622.43326531</v>
      </c>
      <c r="H44" s="8">
        <f t="shared" si="3"/>
        <v>102462173.10696423</v>
      </c>
      <c r="I44" s="8">
        <f t="shared" si="4"/>
        <v>90058351.357586265</v>
      </c>
      <c r="J44" s="8">
        <f t="shared" si="5"/>
        <v>78641585.972440332</v>
      </c>
      <c r="K44" s="8">
        <f t="shared" si="6"/>
        <v>68220267.283265486</v>
      </c>
    </row>
    <row r="45" spans="1:11" x14ac:dyDescent="0.7">
      <c r="A45" s="1">
        <v>36464</v>
      </c>
      <c r="B45" s="3">
        <v>104.01</v>
      </c>
      <c r="C45" s="3">
        <v>1870.94</v>
      </c>
      <c r="D45" s="3">
        <v>837.85</v>
      </c>
      <c r="E45" s="4">
        <f t="shared" si="0"/>
        <v>2.1849252858485135</v>
      </c>
      <c r="F45" s="4">
        <f t="shared" si="1"/>
        <v>1.2463467570090083</v>
      </c>
      <c r="G45" s="8">
        <f t="shared" si="2"/>
        <v>120295922.70243739</v>
      </c>
      <c r="H45" s="8">
        <f t="shared" si="3"/>
        <v>104905556.30683054</v>
      </c>
      <c r="I45" s="8">
        <f t="shared" si="4"/>
        <v>90868944.175749525</v>
      </c>
      <c r="J45" s="8">
        <f t="shared" si="5"/>
        <v>78177699.574761376</v>
      </c>
      <c r="K45" s="8">
        <f t="shared" si="6"/>
        <v>66796897.141737431</v>
      </c>
    </row>
    <row r="46" spans="1:11" x14ac:dyDescent="0.7">
      <c r="A46" s="1">
        <v>36494</v>
      </c>
      <c r="B46" s="3">
        <v>102.03</v>
      </c>
      <c r="C46" s="3">
        <v>1908.97</v>
      </c>
      <c r="D46" s="3">
        <v>837.79</v>
      </c>
      <c r="E46" s="4">
        <f t="shared" si="0"/>
        <v>2.1868984877027988</v>
      </c>
      <c r="F46" s="4">
        <f t="shared" si="1"/>
        <v>1.2225329594480925</v>
      </c>
      <c r="G46" s="8">
        <f t="shared" si="2"/>
        <v>120204561.7205662</v>
      </c>
      <c r="H46" s="8">
        <f t="shared" si="3"/>
        <v>104275506.85127528</v>
      </c>
      <c r="I46" s="8">
        <f t="shared" si="4"/>
        <v>89841864.967960522</v>
      </c>
      <c r="J46" s="8">
        <f t="shared" si="5"/>
        <v>76875051.181338564</v>
      </c>
      <c r="K46" s="8">
        <f t="shared" si="6"/>
        <v>65320616.863167122</v>
      </c>
    </row>
    <row r="47" spans="1:11" x14ac:dyDescent="0.7">
      <c r="A47" s="1">
        <v>36525</v>
      </c>
      <c r="B47" s="3">
        <v>102.25</v>
      </c>
      <c r="C47" s="3">
        <v>2021.4</v>
      </c>
      <c r="D47" s="3">
        <v>833.75</v>
      </c>
      <c r="E47" s="4">
        <f t="shared" si="0"/>
        <v>2.3206904349943493</v>
      </c>
      <c r="F47" s="4">
        <f t="shared" si="1"/>
        <v>1.2192609966310566</v>
      </c>
      <c r="G47" s="8">
        <f t="shared" si="2"/>
        <v>127358539.27204162</v>
      </c>
      <c r="H47" s="8">
        <f t="shared" si="3"/>
        <v>108790328.77994786</v>
      </c>
      <c r="I47" s="8">
        <f t="shared" si="4"/>
        <v>92269850.732793048</v>
      </c>
      <c r="J47" s="8">
        <f t="shared" si="5"/>
        <v>77696522.95989792</v>
      </c>
      <c r="K47" s="8">
        <f t="shared" si="6"/>
        <v>64945794.067666687</v>
      </c>
    </row>
    <row r="48" spans="1:11" x14ac:dyDescent="0.7">
      <c r="A48" s="1">
        <v>36556</v>
      </c>
      <c r="B48" s="3">
        <v>107.26</v>
      </c>
      <c r="C48" s="3">
        <v>1919.84</v>
      </c>
      <c r="D48" s="3">
        <v>831.02</v>
      </c>
      <c r="E48" s="4">
        <f t="shared" si="0"/>
        <v>2.3120885491955825</v>
      </c>
      <c r="F48" s="4">
        <f t="shared" si="1"/>
        <v>1.2748138884345492</v>
      </c>
      <c r="G48" s="8">
        <f t="shared" si="2"/>
        <v>126686471.30735484</v>
      </c>
      <c r="H48" s="8">
        <f t="shared" si="3"/>
        <v>109527093.40379596</v>
      </c>
      <c r="I48" s="8">
        <f t="shared" si="4"/>
        <v>94000881.094524041</v>
      </c>
      <c r="J48" s="8">
        <f t="shared" si="5"/>
        <v>80079576.167226955</v>
      </c>
      <c r="K48" s="8">
        <f t="shared" si="6"/>
        <v>67704903.463359714</v>
      </c>
    </row>
    <row r="49" spans="1:11" x14ac:dyDescent="0.7">
      <c r="A49" s="1">
        <v>36585</v>
      </c>
      <c r="B49" s="3">
        <v>110.18</v>
      </c>
      <c r="C49" s="3">
        <v>1883.5</v>
      </c>
      <c r="D49" s="3">
        <v>841.07</v>
      </c>
      <c r="E49" s="4">
        <f t="shared" si="0"/>
        <v>2.330075678999886</v>
      </c>
      <c r="F49" s="4">
        <f t="shared" si="1"/>
        <v>1.3253556326037081</v>
      </c>
      <c r="G49" s="8">
        <f t="shared" si="2"/>
        <v>127472041.69333653</v>
      </c>
      <c r="H49" s="8">
        <f t="shared" si="3"/>
        <v>111051739.27959993</v>
      </c>
      <c r="I49" s="8">
        <f t="shared" si="4"/>
        <v>96029922.733668074</v>
      </c>
      <c r="J49" s="8">
        <f t="shared" si="5"/>
        <v>82416471.414405972</v>
      </c>
      <c r="K49" s="8">
        <f t="shared" si="6"/>
        <v>70189157.173557997</v>
      </c>
    </row>
    <row r="50" spans="1:11" x14ac:dyDescent="0.7">
      <c r="A50" s="1">
        <v>36616</v>
      </c>
      <c r="B50" s="3">
        <v>105.6</v>
      </c>
      <c r="C50" s="3">
        <v>2067.7600000000002</v>
      </c>
      <c r="D50" s="3">
        <v>852.15</v>
      </c>
      <c r="E50" s="4">
        <f t="shared" si="0"/>
        <v>2.4516907145766669</v>
      </c>
      <c r="F50" s="4">
        <f t="shared" si="1"/>
        <v>1.2869968506126839</v>
      </c>
      <c r="G50" s="8">
        <f t="shared" si="2"/>
        <v>133925266.31831266</v>
      </c>
      <c r="H50" s="8">
        <f t="shared" si="3"/>
        <v>114395359.77240469</v>
      </c>
      <c r="I50" s="8">
        <f t="shared" si="4"/>
        <v>96946335.069138661</v>
      </c>
      <c r="J50" s="8">
        <f t="shared" si="5"/>
        <v>81502885.519099623</v>
      </c>
      <c r="K50" s="8">
        <f t="shared" si="6"/>
        <v>67957724.619214073</v>
      </c>
    </row>
    <row r="51" spans="1:11" x14ac:dyDescent="0.7">
      <c r="A51" s="1">
        <v>36646</v>
      </c>
      <c r="B51" s="3">
        <v>108.13</v>
      </c>
      <c r="C51" s="3">
        <v>2005.55</v>
      </c>
      <c r="D51" s="3">
        <v>849.71</v>
      </c>
      <c r="E51" s="4">
        <f t="shared" si="0"/>
        <v>2.4349011285686299</v>
      </c>
      <c r="F51" s="4">
        <f t="shared" si="1"/>
        <v>1.3140577440606405</v>
      </c>
      <c r="G51" s="8">
        <f t="shared" si="2"/>
        <v>132808123.80758254</v>
      </c>
      <c r="H51" s="8">
        <f t="shared" si="3"/>
        <v>114209141.19439629</v>
      </c>
      <c r="I51" s="8">
        <f t="shared" si="4"/>
        <v>97433598.315870643</v>
      </c>
      <c r="J51" s="8">
        <f t="shared" si="5"/>
        <v>82448632.578663543</v>
      </c>
      <c r="K51" s="8">
        <f t="shared" si="6"/>
        <v>69186630.015533164</v>
      </c>
    </row>
    <row r="52" spans="1:11" x14ac:dyDescent="0.7">
      <c r="A52" s="1">
        <v>36677</v>
      </c>
      <c r="B52" s="3">
        <v>107.61</v>
      </c>
      <c r="C52" s="3">
        <v>1964.4</v>
      </c>
      <c r="D52" s="3">
        <v>849.32</v>
      </c>
      <c r="E52" s="4">
        <f t="shared" si="0"/>
        <v>2.3734724283952269</v>
      </c>
      <c r="F52" s="4">
        <f t="shared" si="1"/>
        <v>1.3071381800437272</v>
      </c>
      <c r="G52" s="8">
        <f t="shared" si="2"/>
        <v>129257585.1256427</v>
      </c>
      <c r="H52" s="8">
        <f t="shared" si="3"/>
        <v>111697803.74819022</v>
      </c>
      <c r="I52" s="8">
        <f t="shared" si="4"/>
        <v>95748017.734254897</v>
      </c>
      <c r="J52" s="8">
        <f t="shared" si="5"/>
        <v>81403002.016761929</v>
      </c>
      <c r="K52" s="8">
        <f t="shared" si="6"/>
        <v>68622307.12510401</v>
      </c>
    </row>
    <row r="53" spans="1:11" x14ac:dyDescent="0.7">
      <c r="A53" s="1">
        <v>36707</v>
      </c>
      <c r="B53" s="3">
        <v>106.13</v>
      </c>
      <c r="C53" s="3">
        <v>2012.83</v>
      </c>
      <c r="D53" s="3">
        <v>866.99</v>
      </c>
      <c r="E53" s="4">
        <f t="shared" si="0"/>
        <v>2.3985396114352011</v>
      </c>
      <c r="F53" s="4">
        <f t="shared" si="1"/>
        <v>1.3159814578886231</v>
      </c>
      <c r="G53" s="8">
        <f t="shared" si="2"/>
        <v>130422725.71328384</v>
      </c>
      <c r="H53" s="8">
        <f t="shared" si="3"/>
        <v>112571486.66769314</v>
      </c>
      <c r="I53" s="8">
        <f t="shared" si="4"/>
        <v>96377519.661818936</v>
      </c>
      <c r="J53" s="8">
        <f t="shared" si="5"/>
        <v>81830975.6359009</v>
      </c>
      <c r="K53" s="8">
        <f t="shared" si="6"/>
        <v>68886562.65487881</v>
      </c>
    </row>
    <row r="54" spans="1:11" x14ac:dyDescent="0.7">
      <c r="A54" s="1">
        <v>36738</v>
      </c>
      <c r="B54" s="3">
        <v>109.33</v>
      </c>
      <c r="C54" s="3">
        <v>1981.36</v>
      </c>
      <c r="D54" s="3">
        <v>874.86</v>
      </c>
      <c r="E54" s="4">
        <f t="shared" si="0"/>
        <v>2.4322285021500094</v>
      </c>
      <c r="F54" s="4">
        <f t="shared" si="1"/>
        <v>1.3679663864552525</v>
      </c>
      <c r="G54" s="8">
        <f t="shared" si="2"/>
        <v>132054589.12397529</v>
      </c>
      <c r="H54" s="8">
        <f t="shared" si="3"/>
        <v>114669057.63388585</v>
      </c>
      <c r="I54" s="8">
        <f t="shared" si="4"/>
        <v>98757949.029990539</v>
      </c>
      <c r="J54" s="8">
        <f t="shared" si="5"/>
        <v>84342729.995816097</v>
      </c>
      <c r="K54" s="8">
        <f t="shared" si="6"/>
        <v>71407773.517955869</v>
      </c>
    </row>
    <row r="55" spans="1:11" x14ac:dyDescent="0.7">
      <c r="A55" s="1">
        <v>36769</v>
      </c>
      <c r="B55" s="3">
        <v>106.71</v>
      </c>
      <c r="C55" s="3">
        <v>2104.4299999999998</v>
      </c>
      <c r="D55" s="3">
        <v>887.54</v>
      </c>
      <c r="E55" s="4">
        <f t="shared" si="0"/>
        <v>2.5213970387291598</v>
      </c>
      <c r="F55" s="4">
        <f t="shared" si="1"/>
        <v>1.354536064629281</v>
      </c>
      <c r="G55" s="8">
        <f t="shared" si="2"/>
        <v>136695875.39717579</v>
      </c>
      <c r="H55" s="8">
        <f t="shared" si="3"/>
        <v>117340543.45170951</v>
      </c>
      <c r="I55" s="8">
        <f t="shared" si="4"/>
        <v>99883454.609140277</v>
      </c>
      <c r="J55" s="8">
        <f t="shared" si="5"/>
        <v>84294716.984971464</v>
      </c>
      <c r="K55" s="8">
        <f t="shared" si="6"/>
        <v>70506711.424093083</v>
      </c>
    </row>
    <row r="56" spans="1:11" x14ac:dyDescent="0.7">
      <c r="A56" s="1">
        <v>36799</v>
      </c>
      <c r="B56" s="3">
        <v>108.12</v>
      </c>
      <c r="C56" s="3">
        <v>1993.33</v>
      </c>
      <c r="D56" s="3">
        <v>893.12</v>
      </c>
      <c r="E56" s="4">
        <f t="shared" si="0"/>
        <v>2.4198412420876636</v>
      </c>
      <c r="F56" s="4">
        <f t="shared" si="1"/>
        <v>1.3810626158493482</v>
      </c>
      <c r="G56" s="8">
        <f t="shared" si="2"/>
        <v>130990094.94676173</v>
      </c>
      <c r="H56" s="8">
        <f t="shared" si="3"/>
        <v>114170382.21754719</v>
      </c>
      <c r="I56" s="8">
        <f t="shared" si="4"/>
        <v>98649955.785966292</v>
      </c>
      <c r="J56" s="8">
        <f t="shared" si="5"/>
        <v>84484008.890193179</v>
      </c>
      <c r="K56" s="8">
        <f t="shared" si="6"/>
        <v>71687479.305280194</v>
      </c>
    </row>
    <row r="57" spans="1:11" x14ac:dyDescent="0.7">
      <c r="A57" s="1">
        <v>36830</v>
      </c>
      <c r="B57" s="3">
        <v>108.95</v>
      </c>
      <c r="C57" s="3">
        <v>1984.91</v>
      </c>
      <c r="D57" s="3">
        <v>899.03</v>
      </c>
      <c r="E57" s="4">
        <f t="shared" si="0"/>
        <v>2.4281174412360782</v>
      </c>
      <c r="F57" s="4">
        <f t="shared" si="1"/>
        <v>1.4008735527822525</v>
      </c>
      <c r="G57" s="8">
        <f t="shared" si="2"/>
        <v>131238099.58995636</v>
      </c>
      <c r="H57" s="8">
        <f t="shared" si="3"/>
        <v>114672676.48975232</v>
      </c>
      <c r="I57" s="8">
        <f t="shared" si="4"/>
        <v>99326206.480665147</v>
      </c>
      <c r="J57" s="8">
        <f t="shared" si="5"/>
        <v>85265169.39377442</v>
      </c>
      <c r="K57" s="8">
        <f t="shared" si="6"/>
        <v>72515815.106349111</v>
      </c>
    </row>
    <row r="58" spans="1:11" x14ac:dyDescent="0.7">
      <c r="A58" s="1">
        <v>36860</v>
      </c>
      <c r="B58" s="3">
        <v>110.39</v>
      </c>
      <c r="C58" s="3">
        <v>1828.42</v>
      </c>
      <c r="D58" s="3">
        <v>913.73</v>
      </c>
      <c r="E58" s="4">
        <f t="shared" si="0"/>
        <v>2.2662474617958011</v>
      </c>
      <c r="F58" s="4">
        <f t="shared" si="1"/>
        <v>1.4425973665845331</v>
      </c>
      <c r="G58" s="8">
        <f t="shared" si="2"/>
        <v>122289137.07206725</v>
      </c>
      <c r="H58" s="8">
        <f t="shared" si="3"/>
        <v>109593059.40408623</v>
      </c>
      <c r="I58" s="8">
        <f t="shared" si="4"/>
        <v>97294598.123795256</v>
      </c>
      <c r="J58" s="8">
        <f t="shared" si="5"/>
        <v>85548785.185429364</v>
      </c>
      <c r="K58" s="8">
        <f t="shared" si="6"/>
        <v>74475636.284505233</v>
      </c>
    </row>
    <row r="59" spans="1:11" x14ac:dyDescent="0.7">
      <c r="A59" s="1">
        <v>36891</v>
      </c>
      <c r="B59" s="3">
        <v>114.45</v>
      </c>
      <c r="C59" s="3">
        <v>1837.37</v>
      </c>
      <c r="D59" s="3">
        <v>930.68</v>
      </c>
      <c r="E59" s="4">
        <f t="shared" si="0"/>
        <v>2.3610982118773625</v>
      </c>
      <c r="F59" s="4">
        <f t="shared" si="1"/>
        <v>1.5233991039246755</v>
      </c>
      <c r="G59" s="8">
        <f t="shared" si="2"/>
        <v>127207385.00114428</v>
      </c>
      <c r="H59" s="8">
        <f t="shared" si="3"/>
        <v>114367824.48307073</v>
      </c>
      <c r="I59" s="8">
        <f t="shared" si="4"/>
        <v>101855463.52869891</v>
      </c>
      <c r="J59" s="8">
        <f t="shared" si="5"/>
        <v>89837690.889493018</v>
      </c>
      <c r="K59" s="8">
        <f t="shared" si="6"/>
        <v>78447112.637292504</v>
      </c>
    </row>
    <row r="60" spans="1:11" x14ac:dyDescent="0.7">
      <c r="A60" s="1">
        <v>36922</v>
      </c>
      <c r="B60" s="3">
        <v>116.59</v>
      </c>
      <c r="C60" s="3">
        <v>1902.55</v>
      </c>
      <c r="D60" s="3">
        <v>945.9</v>
      </c>
      <c r="E60" s="4">
        <f t="shared" si="0"/>
        <v>2.4905715086221143</v>
      </c>
      <c r="F60" s="4">
        <f t="shared" si="1"/>
        <v>1.5772627449992036</v>
      </c>
      <c r="G60" s="8">
        <f t="shared" si="2"/>
        <v>133982935.3715295</v>
      </c>
      <c r="H60" s="8">
        <f t="shared" si="3"/>
        <v>119882375.34877931</v>
      </c>
      <c r="I60" s="8">
        <f t="shared" si="4"/>
        <v>106248818.30249386</v>
      </c>
      <c r="J60" s="8">
        <f t="shared" si="5"/>
        <v>93251606.538850546</v>
      </c>
      <c r="K60" s="8">
        <f t="shared" si="6"/>
        <v>81020809.370828927</v>
      </c>
    </row>
    <row r="61" spans="1:11" x14ac:dyDescent="0.7">
      <c r="A61" s="1">
        <v>36950</v>
      </c>
      <c r="B61" s="3">
        <v>117.34</v>
      </c>
      <c r="C61" s="3">
        <v>1729.08</v>
      </c>
      <c r="D61" s="3">
        <v>954.14</v>
      </c>
      <c r="E61" s="4">
        <f t="shared" si="0"/>
        <v>2.2780476579362627</v>
      </c>
      <c r="F61" s="4">
        <f t="shared" si="1"/>
        <v>1.6012373230591248</v>
      </c>
      <c r="G61" s="8">
        <f t="shared" si="2"/>
        <v>122349989.45820203</v>
      </c>
      <c r="H61" s="8">
        <f t="shared" si="3"/>
        <v>112465637.40131669</v>
      </c>
      <c r="I61" s="8">
        <f t="shared" si="4"/>
        <v>102323137.51907343</v>
      </c>
      <c r="J61" s="8">
        <f t="shared" si="5"/>
        <v>92125361.45624508</v>
      </c>
      <c r="K61" s="8">
        <f t="shared" si="6"/>
        <v>82052335.142231017</v>
      </c>
    </row>
    <row r="62" spans="1:11" x14ac:dyDescent="0.7">
      <c r="A62" s="1">
        <v>36981</v>
      </c>
      <c r="B62" s="3">
        <v>126.32</v>
      </c>
      <c r="C62" s="3">
        <v>1619.54</v>
      </c>
      <c r="D62" s="3">
        <v>958.93</v>
      </c>
      <c r="E62" s="4">
        <f t="shared" si="0"/>
        <v>2.2970234563002436</v>
      </c>
      <c r="F62" s="4">
        <f t="shared" si="1"/>
        <v>1.7324333692884795</v>
      </c>
      <c r="G62" s="8">
        <f t="shared" si="2"/>
        <v>123169146.68333985</v>
      </c>
      <c r="H62" s="8">
        <f t="shared" si="3"/>
        <v>115271948.51172546</v>
      </c>
      <c r="I62" s="8">
        <f t="shared" si="4"/>
        <v>106741186.30036132</v>
      </c>
      <c r="J62" s="8">
        <f t="shared" si="5"/>
        <v>97778370.160582274</v>
      </c>
      <c r="K62" s="8">
        <f t="shared" si="6"/>
        <v>88575224.872268349</v>
      </c>
    </row>
    <row r="63" spans="1:11" x14ac:dyDescent="0.7">
      <c r="A63" s="1">
        <v>37011</v>
      </c>
      <c r="B63" s="3">
        <v>123.62</v>
      </c>
      <c r="C63" s="3">
        <v>1745.39</v>
      </c>
      <c r="D63" s="3">
        <v>954.95</v>
      </c>
      <c r="E63" s="4">
        <f t="shared" si="0"/>
        <v>2.4226063814483139</v>
      </c>
      <c r="F63" s="4">
        <f t="shared" si="1"/>
        <v>1.6883671355890033</v>
      </c>
      <c r="G63" s="8">
        <f t="shared" si="2"/>
        <v>129703053.42080057</v>
      </c>
      <c r="H63" s="8">
        <f t="shared" si="3"/>
        <v>119065546.40551494</v>
      </c>
      <c r="I63" s="8">
        <f t="shared" si="4"/>
        <v>108101528.52387057</v>
      </c>
      <c r="J63" s="8">
        <f t="shared" si="5"/>
        <v>97049485.10446845</v>
      </c>
      <c r="K63" s="8">
        <f t="shared" si="6"/>
        <v>86122222.460517257</v>
      </c>
    </row>
    <row r="64" spans="1:11" x14ac:dyDescent="0.7">
      <c r="A64" s="1">
        <v>37042</v>
      </c>
      <c r="B64" s="3">
        <v>119.34</v>
      </c>
      <c r="C64" s="3">
        <v>1757.09</v>
      </c>
      <c r="D64" s="3">
        <v>960.71</v>
      </c>
      <c r="E64" s="4">
        <f t="shared" si="0"/>
        <v>2.354407729130414</v>
      </c>
      <c r="F64" s="4">
        <f t="shared" si="1"/>
        <v>1.6397432900446665</v>
      </c>
      <c r="G64" s="8">
        <f t="shared" si="2"/>
        <v>125851790.25541297</v>
      </c>
      <c r="H64" s="8">
        <f t="shared" si="3"/>
        <v>115494438.86780222</v>
      </c>
      <c r="I64" s="8">
        <f t="shared" si="4"/>
        <v>104823322.68039979</v>
      </c>
      <c r="J64" s="8">
        <f t="shared" si="5"/>
        <v>94070256.241233483</v>
      </c>
      <c r="K64" s="8">
        <f t="shared" si="6"/>
        <v>83441959.990000546</v>
      </c>
    </row>
    <row r="65" spans="1:11" x14ac:dyDescent="0.7">
      <c r="A65" s="2">
        <v>37072</v>
      </c>
      <c r="B65" s="3">
        <v>124.63</v>
      </c>
      <c r="C65" s="3">
        <v>1714.32</v>
      </c>
      <c r="D65" s="3">
        <v>964.34</v>
      </c>
      <c r="E65" s="4">
        <f t="shared" si="0"/>
        <v>2.3989219657011143</v>
      </c>
      <c r="F65" s="4">
        <f t="shared" si="1"/>
        <v>1.7188987427978417</v>
      </c>
      <c r="G65" s="8">
        <f t="shared" si="2"/>
        <v>128031240.63478491</v>
      </c>
      <c r="H65" s="8">
        <f t="shared" si="3"/>
        <v>118325976.59756874</v>
      </c>
      <c r="I65" s="8">
        <f t="shared" si="4"/>
        <v>108144329.83016853</v>
      </c>
      <c r="J65" s="8">
        <f t="shared" si="5"/>
        <v>97720692.811713383</v>
      </c>
      <c r="K65" s="8">
        <f t="shared" si="6"/>
        <v>87269960.08106415</v>
      </c>
    </row>
    <row r="66" spans="1:11" x14ac:dyDescent="0.7">
      <c r="A66" s="1">
        <v>37103</v>
      </c>
      <c r="B66" s="3">
        <v>125.02</v>
      </c>
      <c r="C66" s="3">
        <v>1697.45</v>
      </c>
      <c r="D66" s="3">
        <v>985.9</v>
      </c>
      <c r="E66" s="4">
        <f t="shared" si="0"/>
        <v>2.382748031175093</v>
      </c>
      <c r="F66" s="4">
        <f t="shared" si="1"/>
        <v>1.7628277514326618</v>
      </c>
      <c r="G66" s="8">
        <f t="shared" si="2"/>
        <v>126968032.52175774</v>
      </c>
      <c r="H66" s="8">
        <f t="shared" si="3"/>
        <v>118283645.39119519</v>
      </c>
      <c r="I66" s="8">
        <f t="shared" si="4"/>
        <v>108961660.64949133</v>
      </c>
      <c r="J66" s="8">
        <f t="shared" si="5"/>
        <v>99229028.493146136</v>
      </c>
      <c r="K66" s="8">
        <f t="shared" si="6"/>
        <v>89300273.440722197</v>
      </c>
    </row>
    <row r="67" spans="1:11" x14ac:dyDescent="0.7">
      <c r="A67" s="1">
        <v>37134</v>
      </c>
      <c r="B67" s="3">
        <v>118.79</v>
      </c>
      <c r="C67" s="3">
        <v>1591.18</v>
      </c>
      <c r="D67" s="3">
        <v>997.19</v>
      </c>
      <c r="E67" s="4">
        <f t="shared" ref="E67:E130" si="7">C67*$B67/C$3/$B$3</f>
        <v>2.1222709427358475</v>
      </c>
      <c r="F67" s="4">
        <f t="shared" ref="F67:F130" si="8">D67*$B67/D$3/$B$3</f>
        <v>1.6941634758099156</v>
      </c>
      <c r="G67" s="8">
        <f t="shared" si="2"/>
        <v>112888149.71274048</v>
      </c>
      <c r="H67" s="8">
        <f t="shared" si="3"/>
        <v>107233929.91301772</v>
      </c>
      <c r="I67" s="8">
        <f t="shared" si="4"/>
        <v>100683834.60248113</v>
      </c>
      <c r="J67" s="8">
        <f t="shared" si="5"/>
        <v>93418332.317158699</v>
      </c>
      <c r="K67" s="8">
        <f t="shared" si="6"/>
        <v>85621919.651625648</v>
      </c>
    </row>
    <row r="68" spans="1:11" x14ac:dyDescent="0.7">
      <c r="A68" s="1">
        <v>37164</v>
      </c>
      <c r="B68" s="3">
        <v>119.52</v>
      </c>
      <c r="C68" s="3">
        <v>1462.69</v>
      </c>
      <c r="D68" s="3">
        <v>1008.81</v>
      </c>
      <c r="E68" s="4">
        <f t="shared" si="7"/>
        <v>1.9628834393800145</v>
      </c>
      <c r="F68" s="4">
        <f t="shared" si="8"/>
        <v>1.7244375879394835</v>
      </c>
      <c r="G68" s="8">
        <f t="shared" si="2"/>
        <v>104209986.07262664</v>
      </c>
      <c r="H68" s="8">
        <f t="shared" si="3"/>
        <v>101472849.27384986</v>
      </c>
      <c r="I68" s="8">
        <f t="shared" si="4"/>
        <v>97602631.618154794</v>
      </c>
      <c r="J68" s="8">
        <f t="shared" si="5"/>
        <v>92716363.427009806</v>
      </c>
      <c r="K68" s="8">
        <f t="shared" si="6"/>
        <v>86951953.578866914</v>
      </c>
    </row>
    <row r="69" spans="1:11" x14ac:dyDescent="0.7">
      <c r="A69" s="1">
        <v>37195</v>
      </c>
      <c r="B69" s="3">
        <v>122.47</v>
      </c>
      <c r="C69" s="3">
        <v>1490.58</v>
      </c>
      <c r="D69" s="3">
        <v>1029.92</v>
      </c>
      <c r="E69" s="4">
        <f t="shared" si="7"/>
        <v>2.0496827295628317</v>
      </c>
      <c r="F69" s="4">
        <f t="shared" si="8"/>
        <v>1.8039758830052406</v>
      </c>
      <c r="G69" s="8">
        <f t="shared" ref="G69:G132" si="9">MAX(G68*(E69/E68)-G$3*0.04/12,0)</f>
        <v>108618182.68766469</v>
      </c>
      <c r="H69" s="8">
        <f t="shared" ref="H69:H132" si="10">MAX(H68*(0.75*$E69/$E68+0.25*$F69/$F68)-H$3*0.04/12,0)</f>
        <v>105808307.34625208</v>
      </c>
      <c r="I69" s="8">
        <f t="shared" ref="I69:I132" si="11">MAX(I68*(0.5*$E69/$E68+0.5*$F69/$F68)-I$3*0.04/12,0)</f>
        <v>101811561.72726342</v>
      </c>
      <c r="J69" s="8">
        <f t="shared" ref="J69:J132" si="12">MAX(J68*(0.25*$E69/$E68+0.75*$F69/$F68)-J$3*0.04/12,0)</f>
        <v>96748700.426206574</v>
      </c>
      <c r="K69" s="8">
        <f t="shared" ref="K69:K132" si="13">MAX(K68*(F69/F68)-K$3*0.04/12,0)</f>
        <v>90762542.415870756</v>
      </c>
    </row>
    <row r="70" spans="1:11" x14ac:dyDescent="0.7">
      <c r="A70" s="1">
        <v>37225</v>
      </c>
      <c r="B70" s="3">
        <v>123.45</v>
      </c>
      <c r="C70" s="3">
        <v>1604.92</v>
      </c>
      <c r="D70" s="3">
        <v>1015.72</v>
      </c>
      <c r="E70" s="4">
        <f t="shared" si="7"/>
        <v>2.2245702124304079</v>
      </c>
      <c r="F70" s="4">
        <f t="shared" si="8"/>
        <v>1.7933399193298025</v>
      </c>
      <c r="G70" s="8">
        <f t="shared" si="9"/>
        <v>117685939.2481875</v>
      </c>
      <c r="H70" s="8">
        <f t="shared" si="10"/>
        <v>112223354.68357253</v>
      </c>
      <c r="I70" s="8">
        <f t="shared" si="11"/>
        <v>105654922.72141336</v>
      </c>
      <c r="J70" s="8">
        <f t="shared" si="12"/>
        <v>98184639.562231004</v>
      </c>
      <c r="K70" s="8">
        <f t="shared" si="13"/>
        <v>90027420.459241584</v>
      </c>
    </row>
    <row r="71" spans="1:11" x14ac:dyDescent="0.7">
      <c r="A71" s="1">
        <v>37256</v>
      </c>
      <c r="B71" s="3">
        <v>131.68</v>
      </c>
      <c r="C71" s="3">
        <v>1618.98</v>
      </c>
      <c r="D71" s="3">
        <v>1009.27</v>
      </c>
      <c r="E71" s="4">
        <f t="shared" si="7"/>
        <v>2.3936626091572295</v>
      </c>
      <c r="F71" s="4">
        <f t="shared" si="8"/>
        <v>1.9007486896724715</v>
      </c>
      <c r="G71" s="8">
        <f t="shared" si="9"/>
        <v>126431396.4054071</v>
      </c>
      <c r="H71" s="8">
        <f t="shared" si="10"/>
        <v>120101386.53085779</v>
      </c>
      <c r="I71" s="8">
        <f t="shared" si="11"/>
        <v>112634407.78263614</v>
      </c>
      <c r="J71" s="8">
        <f t="shared" si="12"/>
        <v>104260864.47924736</v>
      </c>
      <c r="K71" s="8">
        <f t="shared" si="13"/>
        <v>95219445.933287412</v>
      </c>
    </row>
    <row r="72" spans="1:11" x14ac:dyDescent="0.7">
      <c r="A72" s="1">
        <v>37287</v>
      </c>
      <c r="B72" s="3">
        <v>134.72</v>
      </c>
      <c r="C72" s="3">
        <v>1595.35</v>
      </c>
      <c r="D72" s="3">
        <v>1017.44</v>
      </c>
      <c r="E72" s="4">
        <f t="shared" si="7"/>
        <v>2.4131798207216066</v>
      </c>
      <c r="F72" s="4">
        <f t="shared" si="8"/>
        <v>1.9603715872485901</v>
      </c>
      <c r="G72" s="8">
        <f t="shared" si="9"/>
        <v>127262280.33306839</v>
      </c>
      <c r="H72" s="8">
        <f t="shared" si="10"/>
        <v>121577678.14882046</v>
      </c>
      <c r="I72" s="8">
        <f t="shared" si="11"/>
        <v>114660165.83282059</v>
      </c>
      <c r="J72" s="8">
        <f t="shared" si="12"/>
        <v>106726242.33082883</v>
      </c>
      <c r="K72" s="8">
        <f t="shared" si="13"/>
        <v>98006300.167612016</v>
      </c>
    </row>
    <row r="73" spans="1:11" x14ac:dyDescent="0.7">
      <c r="A73" s="1">
        <v>37315</v>
      </c>
      <c r="B73" s="3">
        <v>133.32</v>
      </c>
      <c r="C73" s="3">
        <v>1564.59</v>
      </c>
      <c r="D73" s="3">
        <v>1027.3</v>
      </c>
      <c r="E73" s="4">
        <f t="shared" si="7"/>
        <v>2.3420571553702452</v>
      </c>
      <c r="F73" s="4">
        <f t="shared" si="8"/>
        <v>1.9588000693550933</v>
      </c>
      <c r="G73" s="8">
        <f t="shared" si="9"/>
        <v>123311531.01125722</v>
      </c>
      <c r="H73" s="8">
        <f t="shared" si="10"/>
        <v>118665905.66047688</v>
      </c>
      <c r="I73" s="8">
        <f t="shared" si="11"/>
        <v>112724541.41236088</v>
      </c>
      <c r="J73" s="8">
        <f t="shared" si="12"/>
        <v>105675700.32207613</v>
      </c>
      <c r="K73" s="8">
        <f t="shared" si="13"/>
        <v>97727734.116466075</v>
      </c>
    </row>
    <row r="74" spans="1:11" x14ac:dyDescent="0.7">
      <c r="A74" s="1">
        <v>37346</v>
      </c>
      <c r="B74" s="3">
        <v>132.74</v>
      </c>
      <c r="C74" s="3">
        <v>1623.43</v>
      </c>
      <c r="D74" s="3">
        <v>1010.21</v>
      </c>
      <c r="E74" s="4">
        <f t="shared" si="7"/>
        <v>2.4195634461408311</v>
      </c>
      <c r="F74" s="4">
        <f t="shared" si="8"/>
        <v>1.9178339138818268</v>
      </c>
      <c r="G74" s="8">
        <f t="shared" si="9"/>
        <v>127192310.7462905</v>
      </c>
      <c r="H74" s="8">
        <f t="shared" si="10"/>
        <v>120790744.49665959</v>
      </c>
      <c r="I74" s="8">
        <f t="shared" si="11"/>
        <v>113210997.22925842</v>
      </c>
      <c r="J74" s="8">
        <f t="shared" si="12"/>
        <v>104692419.95970482</v>
      </c>
      <c r="K74" s="8">
        <f t="shared" si="13"/>
        <v>95483865.723515019</v>
      </c>
    </row>
    <row r="75" spans="1:11" x14ac:dyDescent="0.7">
      <c r="A75" s="1">
        <v>37376</v>
      </c>
      <c r="B75" s="3">
        <v>128.53</v>
      </c>
      <c r="C75" s="3">
        <v>1525</v>
      </c>
      <c r="D75" s="3">
        <v>1029.8</v>
      </c>
      <c r="E75" s="4">
        <f t="shared" si="7"/>
        <v>2.2007767303301184</v>
      </c>
      <c r="F75" s="4">
        <f t="shared" si="8"/>
        <v>1.8930187371924205</v>
      </c>
      <c r="G75" s="8">
        <f t="shared" si="9"/>
        <v>115491067.41706856</v>
      </c>
      <c r="H75" s="8">
        <f t="shared" si="10"/>
        <v>112008220.68213648</v>
      </c>
      <c r="I75" s="8">
        <f t="shared" si="11"/>
        <v>107160070.93135262</v>
      </c>
      <c r="J75" s="8">
        <f t="shared" si="12"/>
        <v>101109767.24770945</v>
      </c>
      <c r="K75" s="8">
        <f t="shared" si="13"/>
        <v>94048383.869864494</v>
      </c>
    </row>
    <row r="76" spans="1:11" x14ac:dyDescent="0.7">
      <c r="A76" s="1">
        <v>37407</v>
      </c>
      <c r="B76" s="3">
        <v>124.1</v>
      </c>
      <c r="C76" s="3">
        <v>1513.77</v>
      </c>
      <c r="D76" s="3">
        <v>1038.55</v>
      </c>
      <c r="E76" s="4">
        <f t="shared" si="7"/>
        <v>2.1092755079034342</v>
      </c>
      <c r="F76" s="4">
        <f t="shared" si="8"/>
        <v>1.8433029120548015</v>
      </c>
      <c r="G76" s="8">
        <f t="shared" si="9"/>
        <v>110489320.0601528</v>
      </c>
      <c r="H76" s="8">
        <f t="shared" si="10"/>
        <v>107580104.14877826</v>
      </c>
      <c r="I76" s="8">
        <f t="shared" si="11"/>
        <v>103325227.69581962</v>
      </c>
      <c r="J76" s="8">
        <f t="shared" si="12"/>
        <v>97867249.17355448</v>
      </c>
      <c r="K76" s="8">
        <f t="shared" si="13"/>
        <v>91378417.294739902</v>
      </c>
    </row>
    <row r="77" spans="1:11" x14ac:dyDescent="0.7">
      <c r="A77" s="1">
        <v>37437</v>
      </c>
      <c r="B77" s="3">
        <v>119.57</v>
      </c>
      <c r="C77" s="3">
        <v>1405.94</v>
      </c>
      <c r="D77" s="3">
        <v>1047.53</v>
      </c>
      <c r="E77" s="4">
        <f t="shared" si="7"/>
        <v>1.8875160383976486</v>
      </c>
      <c r="F77" s="4">
        <f t="shared" si="8"/>
        <v>1.7913737928481697</v>
      </c>
      <c r="G77" s="8">
        <f t="shared" si="9"/>
        <v>98672984.066687033</v>
      </c>
      <c r="H77" s="8">
        <f t="shared" si="10"/>
        <v>98139567.595918089</v>
      </c>
      <c r="I77" s="8">
        <f t="shared" si="11"/>
        <v>96238231.810255453</v>
      </c>
      <c r="J77" s="8">
        <f t="shared" si="12"/>
        <v>93027100.946817711</v>
      </c>
      <c r="K77" s="8">
        <f t="shared" si="13"/>
        <v>88604124.869127542</v>
      </c>
    </row>
    <row r="78" spans="1:11" x14ac:dyDescent="0.7">
      <c r="A78" s="1">
        <v>37468</v>
      </c>
      <c r="B78" s="3">
        <v>119.74</v>
      </c>
      <c r="C78" s="3">
        <v>1296.3399999999999</v>
      </c>
      <c r="D78" s="3">
        <v>1060.17</v>
      </c>
      <c r="E78" s="4">
        <f t="shared" si="7"/>
        <v>1.7428491939284314</v>
      </c>
      <c r="F78" s="4">
        <f t="shared" si="8"/>
        <v>1.8155670073867995</v>
      </c>
      <c r="G78" s="8">
        <f t="shared" si="9"/>
        <v>90910288.466279283</v>
      </c>
      <c r="H78" s="8">
        <f t="shared" si="10"/>
        <v>92629561.747856364</v>
      </c>
      <c r="I78" s="8">
        <f t="shared" si="11"/>
        <v>93000056.399488077</v>
      </c>
      <c r="J78" s="8">
        <f t="shared" si="12"/>
        <v>91986883.820809543</v>
      </c>
      <c r="K78" s="8">
        <f t="shared" si="13"/>
        <v>89600758.765707076</v>
      </c>
    </row>
    <row r="79" spans="1:11" x14ac:dyDescent="0.7">
      <c r="A79" s="1">
        <v>37499</v>
      </c>
      <c r="B79" s="3">
        <v>118.39</v>
      </c>
      <c r="C79" s="3">
        <v>1304.8599999999999</v>
      </c>
      <c r="D79" s="3">
        <v>1078.07</v>
      </c>
      <c r="E79" s="4">
        <f t="shared" si="7"/>
        <v>1.7345250367086176</v>
      </c>
      <c r="F79" s="4">
        <f t="shared" si="8"/>
        <v>1.8254061065934661</v>
      </c>
      <c r="G79" s="8">
        <f t="shared" si="9"/>
        <v>90276084.78604795</v>
      </c>
      <c r="H79" s="8">
        <f t="shared" si="10"/>
        <v>92223247.128580764</v>
      </c>
      <c r="I79" s="8">
        <f t="shared" si="11"/>
        <v>92829961.532041654</v>
      </c>
      <c r="J79" s="8">
        <f t="shared" si="12"/>
        <v>92050925.670821175</v>
      </c>
      <c r="K79" s="8">
        <f t="shared" si="13"/>
        <v>89886332.005858257</v>
      </c>
    </row>
    <row r="80" spans="1:11" x14ac:dyDescent="0.7">
      <c r="A80" s="1">
        <v>37529</v>
      </c>
      <c r="B80" s="3">
        <v>121.68</v>
      </c>
      <c r="C80" s="3">
        <v>1163.04</v>
      </c>
      <c r="D80" s="3">
        <v>1095.53</v>
      </c>
      <c r="E80" s="4">
        <f t="shared" si="7"/>
        <v>1.5889692281430061</v>
      </c>
      <c r="F80" s="4">
        <f t="shared" si="8"/>
        <v>1.9065183666291114</v>
      </c>
      <c r="G80" s="8">
        <f t="shared" si="9"/>
        <v>82500403.699250042</v>
      </c>
      <c r="H80" s="8">
        <f t="shared" si="10"/>
        <v>87243425.860694632</v>
      </c>
      <c r="I80" s="8">
        <f t="shared" si="11"/>
        <v>90797422.70104304</v>
      </c>
      <c r="J80" s="8">
        <f t="shared" si="12"/>
        <v>92987495.661566079</v>
      </c>
      <c r="K80" s="8">
        <f t="shared" si="13"/>
        <v>93680447.895453706</v>
      </c>
    </row>
    <row r="81" spans="1:11" x14ac:dyDescent="0.7">
      <c r="A81" s="1">
        <v>37560</v>
      </c>
      <c r="B81" s="3">
        <v>122.48</v>
      </c>
      <c r="C81" s="3">
        <v>1265.4100000000001</v>
      </c>
      <c r="D81" s="3">
        <v>1090.54</v>
      </c>
      <c r="E81" s="4">
        <f t="shared" si="7"/>
        <v>1.7401956314972216</v>
      </c>
      <c r="F81" s="4">
        <f t="shared" si="8"/>
        <v>1.9103119614648651</v>
      </c>
      <c r="G81" s="8">
        <f t="shared" si="9"/>
        <v>90152185.285536081</v>
      </c>
      <c r="H81" s="8">
        <f t="shared" si="10"/>
        <v>93314215.816369504</v>
      </c>
      <c r="I81" s="8">
        <f t="shared" si="11"/>
        <v>95008472.578953668</v>
      </c>
      <c r="J81" s="8">
        <f t="shared" si="12"/>
        <v>95138732.183783308</v>
      </c>
      <c r="K81" s="8">
        <f t="shared" si="13"/>
        <v>93666853.476206452</v>
      </c>
    </row>
    <row r="82" spans="1:11" x14ac:dyDescent="0.7">
      <c r="A82" s="1">
        <v>37590</v>
      </c>
      <c r="B82" s="3">
        <v>122.47</v>
      </c>
      <c r="C82" s="3">
        <v>1339.89</v>
      </c>
      <c r="D82" s="3">
        <v>1090.25</v>
      </c>
      <c r="E82" s="4">
        <f t="shared" si="7"/>
        <v>1.8424703085469705</v>
      </c>
      <c r="F82" s="4">
        <f t="shared" si="8"/>
        <v>1.9096480371742111</v>
      </c>
      <c r="G82" s="8">
        <f t="shared" si="9"/>
        <v>95250604.307237923</v>
      </c>
      <c r="H82" s="8">
        <f t="shared" si="10"/>
        <v>97219301.306944802</v>
      </c>
      <c r="I82" s="8">
        <f t="shared" si="11"/>
        <v>97583878.825684205</v>
      </c>
      <c r="J82" s="8">
        <f t="shared" si="12"/>
        <v>96311805.273933962</v>
      </c>
      <c r="K82" s="8">
        <f t="shared" si="13"/>
        <v>93434299.788376167</v>
      </c>
    </row>
    <row r="83" spans="1:11" x14ac:dyDescent="0.7">
      <c r="A83" s="1">
        <v>37621</v>
      </c>
      <c r="B83" s="3">
        <v>118.55</v>
      </c>
      <c r="C83" s="3">
        <v>1261.18</v>
      </c>
      <c r="D83" s="3">
        <v>1112.77</v>
      </c>
      <c r="E83" s="4">
        <f t="shared" si="7"/>
        <v>1.678727742304877</v>
      </c>
      <c r="F83" s="4">
        <f t="shared" si="8"/>
        <v>1.886707103610048</v>
      </c>
      <c r="G83" s="8">
        <f t="shared" si="9"/>
        <v>86585567.821696252</v>
      </c>
      <c r="H83" s="8">
        <f t="shared" si="10"/>
        <v>90247325.490754336</v>
      </c>
      <c r="I83" s="8">
        <f t="shared" si="11"/>
        <v>92461534.074705258</v>
      </c>
      <c r="J83" s="8">
        <f t="shared" si="12"/>
        <v>93104210.764858052</v>
      </c>
      <c r="K83" s="8">
        <f t="shared" si="13"/>
        <v>92111857.316081107</v>
      </c>
    </row>
    <row r="84" spans="1:11" x14ac:dyDescent="0.7">
      <c r="A84" s="1">
        <v>37652</v>
      </c>
      <c r="B84" s="3">
        <v>119.91</v>
      </c>
      <c r="C84" s="3">
        <v>1228.1400000000001</v>
      </c>
      <c r="D84" s="3">
        <v>1113.72</v>
      </c>
      <c r="E84" s="4">
        <f t="shared" si="7"/>
        <v>1.6535027196890588</v>
      </c>
      <c r="F84" s="4">
        <f t="shared" si="8"/>
        <v>1.9099805263491407</v>
      </c>
      <c r="G84" s="8">
        <f t="shared" si="9"/>
        <v>85084509.37638399</v>
      </c>
      <c r="H84" s="8">
        <f t="shared" si="10"/>
        <v>89308575.567147076</v>
      </c>
      <c r="I84" s="8">
        <f t="shared" si="11"/>
        <v>92137136.247843683</v>
      </c>
      <c r="J84" s="8">
        <f t="shared" si="12"/>
        <v>93415821.717257813</v>
      </c>
      <c r="K84" s="8">
        <f t="shared" si="13"/>
        <v>93048100.557280675</v>
      </c>
    </row>
    <row r="85" spans="1:11" x14ac:dyDescent="0.7">
      <c r="A85" s="1">
        <v>37680</v>
      </c>
      <c r="B85" s="3">
        <v>118.12</v>
      </c>
      <c r="C85" s="3">
        <v>1209.71</v>
      </c>
      <c r="D85" s="3">
        <v>1129.1300000000001</v>
      </c>
      <c r="E85" s="4">
        <f t="shared" si="7"/>
        <v>1.6043766890987299</v>
      </c>
      <c r="F85" s="4">
        <f t="shared" si="8"/>
        <v>1.9075015621636544</v>
      </c>
      <c r="G85" s="8">
        <f t="shared" si="9"/>
        <v>82356624.6861348</v>
      </c>
      <c r="H85" s="8">
        <f t="shared" si="10"/>
        <v>87089559.998608917</v>
      </c>
      <c r="I85" s="8">
        <f t="shared" si="11"/>
        <v>90508633.733649492</v>
      </c>
      <c r="J85" s="8">
        <f t="shared" si="12"/>
        <v>92431035.823673651</v>
      </c>
      <c r="K85" s="8">
        <f t="shared" si="13"/>
        <v>92727333.405141205</v>
      </c>
    </row>
    <row r="86" spans="1:11" x14ac:dyDescent="0.7">
      <c r="A86" s="1">
        <v>37711</v>
      </c>
      <c r="B86" s="3">
        <v>118.02</v>
      </c>
      <c r="C86" s="3">
        <v>1221.46</v>
      </c>
      <c r="D86" s="3">
        <v>1128.26</v>
      </c>
      <c r="E86" s="4">
        <f t="shared" si="7"/>
        <v>1.6185886621013439</v>
      </c>
      <c r="F86" s="4">
        <f t="shared" si="8"/>
        <v>1.9044181829812483</v>
      </c>
      <c r="G86" s="8">
        <f t="shared" si="9"/>
        <v>82886160.420840144</v>
      </c>
      <c r="H86" s="8">
        <f t="shared" si="10"/>
        <v>87432961.989675447</v>
      </c>
      <c r="I86" s="8">
        <f t="shared" si="11"/>
        <v>90636356.576448649</v>
      </c>
      <c r="J86" s="8">
        <f t="shared" si="12"/>
        <v>92323672.627017066</v>
      </c>
      <c r="K86" s="8">
        <f t="shared" si="13"/>
        <v>92377444.390561759</v>
      </c>
    </row>
    <row r="87" spans="1:11" x14ac:dyDescent="0.7">
      <c r="A87" s="1">
        <v>37741</v>
      </c>
      <c r="B87" s="3">
        <v>118.9</v>
      </c>
      <c r="C87" s="3">
        <v>1322.07</v>
      </c>
      <c r="D87" s="3">
        <v>1137.57</v>
      </c>
      <c r="E87" s="4">
        <f t="shared" si="7"/>
        <v>1.7649724847961779</v>
      </c>
      <c r="F87" s="4">
        <f t="shared" si="8"/>
        <v>1.9344499716191339</v>
      </c>
      <c r="G87" s="8">
        <f t="shared" si="9"/>
        <v>90182316.359031275</v>
      </c>
      <c r="H87" s="8">
        <f t="shared" si="10"/>
        <v>93508179.961410776</v>
      </c>
      <c r="I87" s="8">
        <f t="shared" si="11"/>
        <v>95249541.802866846</v>
      </c>
      <c r="J87" s="8">
        <f t="shared" si="12"/>
        <v>95303017.835227534</v>
      </c>
      <c r="K87" s="8">
        <f t="shared" si="13"/>
        <v>93634193.706251681</v>
      </c>
    </row>
    <row r="88" spans="1:11" x14ac:dyDescent="0.7">
      <c r="A88" s="1">
        <v>37772</v>
      </c>
      <c r="B88" s="3">
        <v>119.32</v>
      </c>
      <c r="C88" s="3">
        <v>1391.72</v>
      </c>
      <c r="D88" s="3">
        <v>1158.78</v>
      </c>
      <c r="E88" s="4">
        <f t="shared" si="7"/>
        <v>1.8645187166470394</v>
      </c>
      <c r="F88" s="4">
        <f t="shared" si="8"/>
        <v>1.9774784218169623</v>
      </c>
      <c r="G88" s="8">
        <f t="shared" si="9"/>
        <v>95068690.141317502</v>
      </c>
      <c r="H88" s="8">
        <f t="shared" si="10"/>
        <v>97783628.255414143</v>
      </c>
      <c r="I88" s="8">
        <f t="shared" si="11"/>
        <v>98794956.595626369</v>
      </c>
      <c r="J88" s="8">
        <f t="shared" si="12"/>
        <v>98036700.951248661</v>
      </c>
      <c r="K88" s="8">
        <f t="shared" si="13"/>
        <v>95516922.285337687</v>
      </c>
    </row>
    <row r="89" spans="1:11" x14ac:dyDescent="0.7">
      <c r="A89" s="1">
        <v>37802</v>
      </c>
      <c r="B89" s="3">
        <v>119.74</v>
      </c>
      <c r="C89" s="3">
        <v>1409.48</v>
      </c>
      <c r="D89" s="3">
        <v>1156.48</v>
      </c>
      <c r="E89" s="4">
        <f t="shared" si="7"/>
        <v>1.8949589473889916</v>
      </c>
      <c r="F89" s="4">
        <f t="shared" si="8"/>
        <v>1.9805002336443076</v>
      </c>
      <c r="G89" s="8">
        <f t="shared" si="9"/>
        <v>96420786.582291275</v>
      </c>
      <c r="H89" s="8">
        <f t="shared" si="10"/>
        <v>98818299.878089055</v>
      </c>
      <c r="I89" s="8">
        <f t="shared" si="11"/>
        <v>99476907.389601752</v>
      </c>
      <c r="J89" s="8">
        <f t="shared" si="12"/>
        <v>98349197.454546466</v>
      </c>
      <c r="K89" s="8">
        <f t="shared" si="13"/>
        <v>95462883.000908092</v>
      </c>
    </row>
    <row r="90" spans="1:11" x14ac:dyDescent="0.7">
      <c r="A90" s="1">
        <v>37833</v>
      </c>
      <c r="B90" s="3">
        <v>120.6</v>
      </c>
      <c r="C90" s="3">
        <v>1434.33</v>
      </c>
      <c r="D90" s="3">
        <v>1117.5999999999999</v>
      </c>
      <c r="E90" s="4">
        <f t="shared" si="7"/>
        <v>1.9422182207447718</v>
      </c>
      <c r="F90" s="4">
        <f t="shared" si="8"/>
        <v>1.927663475068355</v>
      </c>
      <c r="G90" s="8">
        <f t="shared" si="9"/>
        <v>98625469.974799857</v>
      </c>
      <c r="H90" s="8">
        <f t="shared" si="10"/>
        <v>99807576.164690509</v>
      </c>
      <c r="I90" s="8">
        <f t="shared" si="11"/>
        <v>99190411.191405222</v>
      </c>
      <c r="J90" s="8">
        <f t="shared" si="12"/>
        <v>96794535.520817891</v>
      </c>
      <c r="K90" s="8">
        <f t="shared" si="13"/>
        <v>92716077.291725188</v>
      </c>
    </row>
    <row r="91" spans="1:11" x14ac:dyDescent="0.7">
      <c r="A91" s="1">
        <v>37864</v>
      </c>
      <c r="B91" s="3">
        <v>116.89</v>
      </c>
      <c r="C91" s="3">
        <v>1462.3</v>
      </c>
      <c r="D91" s="3">
        <v>1125.02</v>
      </c>
      <c r="E91" s="4">
        <f t="shared" si="7"/>
        <v>1.9191789557517038</v>
      </c>
      <c r="F91" s="4">
        <f t="shared" si="8"/>
        <v>1.8807675343345949</v>
      </c>
      <c r="G91" s="8">
        <f t="shared" si="9"/>
        <v>97255540.502639949</v>
      </c>
      <c r="H91" s="8">
        <f t="shared" si="10"/>
        <v>98112585.785073102</v>
      </c>
      <c r="I91" s="8">
        <f t="shared" si="11"/>
        <v>97195550.123244107</v>
      </c>
      <c r="J91" s="8">
        <f t="shared" si="12"/>
        <v>94541379.504078031</v>
      </c>
      <c r="K91" s="8">
        <f t="shared" si="13"/>
        <v>90260492.890207544</v>
      </c>
    </row>
    <row r="92" spans="1:11" x14ac:dyDescent="0.7">
      <c r="A92" s="1">
        <v>37894</v>
      </c>
      <c r="B92" s="3">
        <v>111.48</v>
      </c>
      <c r="C92" s="3">
        <v>1446.77</v>
      </c>
      <c r="D92" s="3">
        <v>1154.8</v>
      </c>
      <c r="E92" s="4">
        <f t="shared" si="7"/>
        <v>1.810915095592019</v>
      </c>
      <c r="F92" s="4">
        <f t="shared" si="8"/>
        <v>1.8412012152527468</v>
      </c>
      <c r="G92" s="8">
        <f t="shared" si="9"/>
        <v>91569204.689517051</v>
      </c>
      <c r="H92" s="8">
        <f t="shared" si="10"/>
        <v>93245566.881196961</v>
      </c>
      <c r="I92" s="8">
        <f t="shared" si="11"/>
        <v>93231707.072253391</v>
      </c>
      <c r="J92" s="8">
        <f t="shared" si="12"/>
        <v>91516399.717559695</v>
      </c>
      <c r="K92" s="8">
        <f t="shared" si="13"/>
        <v>88161653.508421674</v>
      </c>
    </row>
    <row r="93" spans="1:11" x14ac:dyDescent="0.7">
      <c r="A93" s="1">
        <v>37925</v>
      </c>
      <c r="B93" s="3">
        <v>109.95</v>
      </c>
      <c r="C93" s="3">
        <v>1528.62</v>
      </c>
      <c r="D93" s="3">
        <v>1144.03</v>
      </c>
      <c r="E93" s="4">
        <f t="shared" si="7"/>
        <v>1.8871064776131565</v>
      </c>
      <c r="F93" s="4">
        <f t="shared" si="8"/>
        <v>1.7989958622970246</v>
      </c>
      <c r="G93" s="8">
        <f t="shared" si="9"/>
        <v>95221833.823181599</v>
      </c>
      <c r="H93" s="8">
        <f t="shared" si="10"/>
        <v>95453575.77260682</v>
      </c>
      <c r="I93" s="8">
        <f t="shared" si="11"/>
        <v>93924432.727092341</v>
      </c>
      <c r="J93" s="8">
        <f t="shared" si="12"/>
        <v>90705647.489083871</v>
      </c>
      <c r="K93" s="8">
        <f t="shared" si="13"/>
        <v>85940747.986168772</v>
      </c>
    </row>
    <row r="94" spans="1:11" x14ac:dyDescent="0.7">
      <c r="A94" s="1">
        <v>37955</v>
      </c>
      <c r="B94" s="3">
        <v>109.61</v>
      </c>
      <c r="C94" s="3">
        <v>1542.07</v>
      </c>
      <c r="D94" s="3">
        <v>1146.77</v>
      </c>
      <c r="E94" s="4">
        <f t="shared" si="7"/>
        <v>1.8978238507212197</v>
      </c>
      <c r="F94" s="4">
        <f t="shared" si="8"/>
        <v>1.7977281480079212</v>
      </c>
      <c r="G94" s="8">
        <f t="shared" si="9"/>
        <v>95562623.616033033</v>
      </c>
      <c r="H94" s="8">
        <f t="shared" si="10"/>
        <v>95643339.181386009</v>
      </c>
      <c r="I94" s="8">
        <f t="shared" si="11"/>
        <v>93958050.203390494</v>
      </c>
      <c r="J94" s="8">
        <f t="shared" si="12"/>
        <v>90586494.023570314</v>
      </c>
      <c r="K94" s="8">
        <f t="shared" si="13"/>
        <v>85680187.360921308</v>
      </c>
    </row>
    <row r="95" spans="1:11" x14ac:dyDescent="0.7">
      <c r="A95" s="1">
        <v>37986</v>
      </c>
      <c r="B95" s="3">
        <v>107.45</v>
      </c>
      <c r="C95" s="3">
        <v>1622.94</v>
      </c>
      <c r="D95" s="3">
        <v>1158.44</v>
      </c>
      <c r="E95" s="4">
        <f t="shared" si="7"/>
        <v>1.9579902205303854</v>
      </c>
      <c r="F95" s="4">
        <f t="shared" si="8"/>
        <v>1.7802356035710558</v>
      </c>
      <c r="G95" s="8">
        <f t="shared" si="9"/>
        <v>98392228.365826502</v>
      </c>
      <c r="H95" s="8">
        <f t="shared" si="10"/>
        <v>97484800.865027696</v>
      </c>
      <c r="I95" s="8">
        <f t="shared" si="11"/>
        <v>94790294.937711388</v>
      </c>
      <c r="J95" s="8">
        <f t="shared" si="12"/>
        <v>90443376.386363968</v>
      </c>
      <c r="K95" s="8">
        <f t="shared" si="13"/>
        <v>84646488.179857329</v>
      </c>
    </row>
    <row r="96" spans="1:11" x14ac:dyDescent="0.7">
      <c r="A96" s="1">
        <v>38017</v>
      </c>
      <c r="B96" s="3">
        <v>105.71</v>
      </c>
      <c r="C96" s="3">
        <v>1652.73</v>
      </c>
      <c r="D96" s="3">
        <v>1167.76</v>
      </c>
      <c r="E96" s="4">
        <f t="shared" si="7"/>
        <v>1.9616413946074223</v>
      </c>
      <c r="F96" s="4">
        <f t="shared" si="8"/>
        <v>1.7654978192694952</v>
      </c>
      <c r="G96" s="8">
        <f t="shared" si="9"/>
        <v>98375705.86730957</v>
      </c>
      <c r="H96" s="8">
        <f t="shared" si="10"/>
        <v>97219381.490174845</v>
      </c>
      <c r="I96" s="8">
        <f t="shared" si="11"/>
        <v>94286311.831594333</v>
      </c>
      <c r="J96" s="8">
        <f t="shared" si="12"/>
        <v>89723984.518461093</v>
      </c>
      <c r="K96" s="8">
        <f t="shared" si="13"/>
        <v>83745737.289257839</v>
      </c>
    </row>
    <row r="97" spans="1:11" x14ac:dyDescent="0.7">
      <c r="A97" s="1">
        <v>38046</v>
      </c>
      <c r="B97" s="3">
        <v>109.13</v>
      </c>
      <c r="C97" s="3">
        <v>1675.7</v>
      </c>
      <c r="D97" s="3">
        <v>1180.4000000000001</v>
      </c>
      <c r="E97" s="4">
        <f t="shared" si="7"/>
        <v>2.0532510759534737</v>
      </c>
      <c r="F97" s="4">
        <f t="shared" si="8"/>
        <v>1.8423446335073399</v>
      </c>
      <c r="G97" s="8">
        <f t="shared" si="9"/>
        <v>102769902.89612009</v>
      </c>
      <c r="H97" s="8">
        <f t="shared" si="10"/>
        <v>101482445.42182793</v>
      </c>
      <c r="I97" s="8">
        <f t="shared" si="11"/>
        <v>98339921.821618944</v>
      </c>
      <c r="J97" s="8">
        <f t="shared" si="12"/>
        <v>93500585.344734594</v>
      </c>
      <c r="K97" s="8">
        <f t="shared" si="13"/>
        <v>87190937.553136826</v>
      </c>
    </row>
    <row r="98" spans="1:11" x14ac:dyDescent="0.7">
      <c r="A98" s="1">
        <v>38077</v>
      </c>
      <c r="B98" s="3">
        <v>104.21</v>
      </c>
      <c r="C98" s="3">
        <v>1650.42</v>
      </c>
      <c r="D98" s="3">
        <v>1189.24</v>
      </c>
      <c r="E98" s="4">
        <f t="shared" si="7"/>
        <v>1.9311033086505089</v>
      </c>
      <c r="F98" s="4">
        <f t="shared" si="8"/>
        <v>1.7724599132166594</v>
      </c>
      <c r="G98" s="8">
        <f t="shared" si="9"/>
        <v>96456128.340383276</v>
      </c>
      <c r="H98" s="8">
        <f t="shared" si="10"/>
        <v>95792187.099441454</v>
      </c>
      <c r="I98" s="8">
        <f t="shared" si="11"/>
        <v>93349665.1059746</v>
      </c>
      <c r="J98" s="8">
        <f t="shared" si="12"/>
        <v>89249966.925642297</v>
      </c>
      <c r="K98" s="8">
        <f t="shared" si="13"/>
        <v>83683568.14354755</v>
      </c>
    </row>
    <row r="99" spans="1:11" x14ac:dyDescent="0.7">
      <c r="A99" s="1">
        <v>38107</v>
      </c>
      <c r="B99" s="3">
        <v>110.41</v>
      </c>
      <c r="C99" s="3">
        <v>1624.51</v>
      </c>
      <c r="D99" s="3">
        <v>1158.3</v>
      </c>
      <c r="E99" s="4">
        <f t="shared" si="7"/>
        <v>2.0138746406913035</v>
      </c>
      <c r="F99" s="4">
        <f t="shared" si="8"/>
        <v>1.8290559217467359</v>
      </c>
      <c r="G99" s="8">
        <f t="shared" si="9"/>
        <v>100390449.99498734</v>
      </c>
      <c r="H99" s="8">
        <f t="shared" si="10"/>
        <v>99436264.410829619</v>
      </c>
      <c r="I99" s="8">
        <f t="shared" si="11"/>
        <v>96640614.321415231</v>
      </c>
      <c r="J99" s="8">
        <f t="shared" si="12"/>
        <v>92143694.436234117</v>
      </c>
      <c r="K99" s="8">
        <f t="shared" si="13"/>
        <v>86155648.849668726</v>
      </c>
    </row>
    <row r="100" spans="1:11" x14ac:dyDescent="0.7">
      <c r="A100" s="1">
        <v>38138</v>
      </c>
      <c r="B100" s="3">
        <v>109.52</v>
      </c>
      <c r="C100" s="3">
        <v>1646.8</v>
      </c>
      <c r="D100" s="3">
        <v>1153.6600000000001</v>
      </c>
      <c r="E100" s="4">
        <f t="shared" si="7"/>
        <v>2.0250508249957675</v>
      </c>
      <c r="F100" s="4">
        <f t="shared" si="8"/>
        <v>1.8070442507827329</v>
      </c>
      <c r="G100" s="8">
        <f t="shared" si="9"/>
        <v>100747576.11837251</v>
      </c>
      <c r="H100" s="8">
        <f t="shared" si="10"/>
        <v>99350972.459689677</v>
      </c>
      <c r="I100" s="8">
        <f t="shared" si="11"/>
        <v>96127264.324519023</v>
      </c>
      <c r="J100" s="8">
        <f t="shared" si="12"/>
        <v>91239860.838922486</v>
      </c>
      <c r="K100" s="8">
        <f t="shared" si="13"/>
        <v>84918813.522972971</v>
      </c>
    </row>
    <row r="101" spans="1:11" x14ac:dyDescent="0.7">
      <c r="A101" s="1">
        <v>38168</v>
      </c>
      <c r="B101" s="3">
        <v>108.89</v>
      </c>
      <c r="C101" s="3">
        <v>1678.83</v>
      </c>
      <c r="D101" s="3">
        <v>1160.18</v>
      </c>
      <c r="E101" s="4">
        <f t="shared" si="7"/>
        <v>2.0525623258298182</v>
      </c>
      <c r="F101" s="4">
        <f t="shared" si="8"/>
        <v>1.8068033617841075</v>
      </c>
      <c r="G101" s="8">
        <f t="shared" si="9"/>
        <v>101916290.91318019</v>
      </c>
      <c r="H101" s="8">
        <f t="shared" si="10"/>
        <v>100159967.28852814</v>
      </c>
      <c r="I101" s="8">
        <f t="shared" si="11"/>
        <v>96573829.75365214</v>
      </c>
      <c r="J101" s="8">
        <f t="shared" si="12"/>
        <v>91340625.484484717</v>
      </c>
      <c r="K101" s="8">
        <f t="shared" si="13"/>
        <v>84707493.375198424</v>
      </c>
    </row>
    <row r="102" spans="1:11" x14ac:dyDescent="0.7">
      <c r="A102" s="1">
        <v>38199</v>
      </c>
      <c r="B102" s="3">
        <v>111.46</v>
      </c>
      <c r="C102" s="3">
        <v>1623.26</v>
      </c>
      <c r="D102" s="3">
        <v>1171.68</v>
      </c>
      <c r="E102" s="4">
        <f t="shared" si="7"/>
        <v>2.0314622666128894</v>
      </c>
      <c r="F102" s="4">
        <f t="shared" si="8"/>
        <v>1.8677793653167989</v>
      </c>
      <c r="G102" s="8">
        <f t="shared" si="9"/>
        <v>100668605.41960159</v>
      </c>
      <c r="H102" s="8">
        <f t="shared" si="10"/>
        <v>100032793.93784326</v>
      </c>
      <c r="I102" s="8">
        <f t="shared" si="11"/>
        <v>97507033.792474762</v>
      </c>
      <c r="J102" s="8">
        <f t="shared" si="12"/>
        <v>93217805.91978547</v>
      </c>
      <c r="K102" s="8">
        <f t="shared" si="13"/>
        <v>87366202.034114838</v>
      </c>
    </row>
    <row r="103" spans="1:11" x14ac:dyDescent="0.7">
      <c r="A103" s="1">
        <v>38230</v>
      </c>
      <c r="B103" s="3">
        <v>109.14</v>
      </c>
      <c r="C103" s="3">
        <v>1629.83</v>
      </c>
      <c r="D103" s="3">
        <v>1194.03</v>
      </c>
      <c r="E103" s="4">
        <f t="shared" si="7"/>
        <v>1.9972291276327105</v>
      </c>
      <c r="F103" s="4">
        <f t="shared" si="8"/>
        <v>1.8637888344641078</v>
      </c>
      <c r="G103" s="8">
        <f t="shared" si="9"/>
        <v>98772190.764548227</v>
      </c>
      <c r="H103" s="8">
        <f t="shared" si="10"/>
        <v>98515088.431270719</v>
      </c>
      <c r="I103" s="8">
        <f t="shared" si="11"/>
        <v>96381302.623069406</v>
      </c>
      <c r="J103" s="8">
        <f t="shared" si="12"/>
        <v>92475720.860176802</v>
      </c>
      <c r="K103" s="8">
        <f t="shared" si="13"/>
        <v>86979543.19679524</v>
      </c>
    </row>
    <row r="104" spans="1:11" x14ac:dyDescent="0.7">
      <c r="A104" s="1">
        <v>38260</v>
      </c>
      <c r="B104" s="3">
        <v>110.03</v>
      </c>
      <c r="C104" s="3">
        <v>1647.48</v>
      </c>
      <c r="D104" s="3">
        <v>1197.27</v>
      </c>
      <c r="E104" s="4">
        <f t="shared" si="7"/>
        <v>2.0353209281481748</v>
      </c>
      <c r="F104" s="4">
        <f t="shared" si="8"/>
        <v>1.8840860373695507</v>
      </c>
      <c r="G104" s="8">
        <f t="shared" si="9"/>
        <v>100456005.96382789</v>
      </c>
      <c r="H104" s="8">
        <f t="shared" si="10"/>
        <v>99992486.673546925</v>
      </c>
      <c r="I104" s="8">
        <f t="shared" si="11"/>
        <v>97625220.546140566</v>
      </c>
      <c r="J104" s="8">
        <f t="shared" si="12"/>
        <v>93471968.219876572</v>
      </c>
      <c r="K104" s="8">
        <f t="shared" si="13"/>
        <v>87726775.739582568</v>
      </c>
    </row>
    <row r="105" spans="1:11" x14ac:dyDescent="0.7">
      <c r="A105" s="1">
        <v>38291</v>
      </c>
      <c r="B105" s="3">
        <v>105.79</v>
      </c>
      <c r="C105" s="3">
        <v>1672.65</v>
      </c>
      <c r="D105" s="3">
        <v>1207.31</v>
      </c>
      <c r="E105" s="4">
        <f t="shared" si="7"/>
        <v>1.986787075824666</v>
      </c>
      <c r="F105" s="4">
        <f t="shared" si="8"/>
        <v>1.8266735176796498</v>
      </c>
      <c r="G105" s="8">
        <f t="shared" si="9"/>
        <v>97860552.307831779</v>
      </c>
      <c r="H105" s="8">
        <f t="shared" si="10"/>
        <v>97242434.785016224</v>
      </c>
      <c r="I105" s="8">
        <f t="shared" si="11"/>
        <v>94773810.187906474</v>
      </c>
      <c r="J105" s="8">
        <f t="shared" si="12"/>
        <v>90578507.249024272</v>
      </c>
      <c r="K105" s="8">
        <f t="shared" si="13"/>
        <v>84853535.165860087</v>
      </c>
    </row>
    <row r="106" spans="1:11" x14ac:dyDescent="0.7">
      <c r="A106" s="1">
        <v>38321</v>
      </c>
      <c r="B106" s="3">
        <v>102.91</v>
      </c>
      <c r="C106" s="3">
        <v>1740.33</v>
      </c>
      <c r="D106" s="3">
        <v>1197.68</v>
      </c>
      <c r="E106" s="4">
        <f t="shared" si="7"/>
        <v>2.0109015973143434</v>
      </c>
      <c r="F106" s="4">
        <f t="shared" si="8"/>
        <v>1.7627709838370231</v>
      </c>
      <c r="G106" s="8">
        <f t="shared" si="9"/>
        <v>98848329.508687288</v>
      </c>
      <c r="H106" s="8">
        <f t="shared" si="10"/>
        <v>97077182.696813166</v>
      </c>
      <c r="I106" s="8">
        <f t="shared" si="11"/>
        <v>93491229.73634699</v>
      </c>
      <c r="J106" s="8">
        <f t="shared" si="12"/>
        <v>88276823.725044653</v>
      </c>
      <c r="K106" s="8">
        <f t="shared" si="13"/>
        <v>81685103.286751941</v>
      </c>
    </row>
    <row r="107" spans="1:11" x14ac:dyDescent="0.7">
      <c r="A107" s="1">
        <v>38352</v>
      </c>
      <c r="B107" s="3">
        <v>102.47</v>
      </c>
      <c r="C107" s="3">
        <v>1799.55</v>
      </c>
      <c r="D107" s="3">
        <v>1208.7</v>
      </c>
      <c r="E107" s="4">
        <f t="shared" si="7"/>
        <v>2.0704382784207724</v>
      </c>
      <c r="F107" s="4">
        <f t="shared" si="8"/>
        <v>1.7713842379313054</v>
      </c>
      <c r="G107" s="8">
        <f t="shared" si="9"/>
        <v>101574927.94578724</v>
      </c>
      <c r="H107" s="8">
        <f t="shared" si="10"/>
        <v>99151387.488504127</v>
      </c>
      <c r="I107" s="8">
        <f t="shared" si="11"/>
        <v>94903633.728299454</v>
      </c>
      <c r="J107" s="8">
        <f t="shared" si="12"/>
        <v>89053729.556245327</v>
      </c>
      <c r="K107" s="8">
        <f t="shared" si="13"/>
        <v>81884233.154884338</v>
      </c>
    </row>
    <row r="108" spans="1:11" x14ac:dyDescent="0.7">
      <c r="A108" s="1">
        <v>38383</v>
      </c>
      <c r="B108" s="3">
        <v>103.67</v>
      </c>
      <c r="C108" s="3">
        <v>1755.68</v>
      </c>
      <c r="D108" s="3">
        <v>1216.29</v>
      </c>
      <c r="E108" s="4">
        <f t="shared" si="7"/>
        <v>2.0436197662728643</v>
      </c>
      <c r="F108" s="4">
        <f t="shared" si="8"/>
        <v>1.8033820901219162</v>
      </c>
      <c r="G108" s="8">
        <f t="shared" si="9"/>
        <v>100059221.76539591</v>
      </c>
      <c r="H108" s="8">
        <f t="shared" si="10"/>
        <v>98435913.663866252</v>
      </c>
      <c r="I108" s="8">
        <f t="shared" si="11"/>
        <v>94946145.505811632</v>
      </c>
      <c r="J108" s="8">
        <f t="shared" si="12"/>
        <v>89771833.584651977</v>
      </c>
      <c r="K108" s="8">
        <f t="shared" si="13"/>
        <v>83163369.941317186</v>
      </c>
    </row>
    <row r="109" spans="1:11" x14ac:dyDescent="0.7">
      <c r="A109" s="1">
        <v>38411</v>
      </c>
      <c r="B109" s="3">
        <v>104.58</v>
      </c>
      <c r="C109" s="3">
        <v>1792.63</v>
      </c>
      <c r="D109" s="3">
        <v>1209.1099999999999</v>
      </c>
      <c r="E109" s="4">
        <f t="shared" si="7"/>
        <v>2.1049458685325129</v>
      </c>
      <c r="F109" s="4">
        <f t="shared" si="8"/>
        <v>1.8084727455708411</v>
      </c>
      <c r="G109" s="8">
        <f t="shared" si="9"/>
        <v>102861855.70311552</v>
      </c>
      <c r="H109" s="8">
        <f t="shared" si="10"/>
        <v>100520821.41258827</v>
      </c>
      <c r="I109" s="8">
        <f t="shared" si="11"/>
        <v>96304753.219533965</v>
      </c>
      <c r="J109" s="8">
        <f t="shared" si="12"/>
        <v>90435373.128474995</v>
      </c>
      <c r="K109" s="8">
        <f t="shared" si="13"/>
        <v>83198126.660185397</v>
      </c>
    </row>
    <row r="110" spans="1:11" x14ac:dyDescent="0.7">
      <c r="A110" s="1">
        <v>38442</v>
      </c>
      <c r="B110" s="3">
        <v>107.11</v>
      </c>
      <c r="C110" s="3">
        <v>1760.89</v>
      </c>
      <c r="D110" s="3">
        <v>1202.9000000000001</v>
      </c>
      <c r="E110" s="4">
        <f t="shared" si="7"/>
        <v>2.1176972890418186</v>
      </c>
      <c r="F110" s="4">
        <f t="shared" si="8"/>
        <v>1.8427102933676887</v>
      </c>
      <c r="G110" s="8">
        <f t="shared" si="9"/>
        <v>103284976.13392851</v>
      </c>
      <c r="H110" s="8">
        <f t="shared" si="10"/>
        <v>101253284.21167541</v>
      </c>
      <c r="I110" s="8">
        <f t="shared" si="11"/>
        <v>97308061.096870735</v>
      </c>
      <c r="J110" s="8">
        <f t="shared" si="12"/>
        <v>91656408.509904295</v>
      </c>
      <c r="K110" s="8">
        <f t="shared" si="13"/>
        <v>84573212.513766855</v>
      </c>
    </row>
    <row r="111" spans="1:11" x14ac:dyDescent="0.7">
      <c r="A111" s="1">
        <v>38472</v>
      </c>
      <c r="B111" s="3">
        <v>104.67</v>
      </c>
      <c r="C111" s="3">
        <v>1727.49</v>
      </c>
      <c r="D111" s="3">
        <v>1219.18</v>
      </c>
      <c r="E111" s="4">
        <f t="shared" si="7"/>
        <v>2.0302026972089582</v>
      </c>
      <c r="F111" s="4">
        <f t="shared" si="8"/>
        <v>1.8251038089922524</v>
      </c>
      <c r="G111" s="8">
        <f t="shared" si="9"/>
        <v>98817663.295560732</v>
      </c>
      <c r="H111" s="8">
        <f t="shared" si="10"/>
        <v>97673895.115190029</v>
      </c>
      <c r="I111" s="8">
        <f t="shared" si="11"/>
        <v>94633002.430973366</v>
      </c>
      <c r="J111" s="8">
        <f t="shared" si="12"/>
        <v>89852881.626344621</v>
      </c>
      <c r="K111" s="8">
        <f t="shared" si="13"/>
        <v>83565143.578534096</v>
      </c>
    </row>
    <row r="112" spans="1:11" x14ac:dyDescent="0.7">
      <c r="A112" s="1">
        <v>38503</v>
      </c>
      <c r="B112" s="3">
        <v>108.53</v>
      </c>
      <c r="C112" s="3">
        <v>1782.46</v>
      </c>
      <c r="D112" s="3">
        <v>1232.3699999999999</v>
      </c>
      <c r="E112" s="4">
        <f t="shared" si="7"/>
        <v>2.1720570595394353</v>
      </c>
      <c r="F112" s="4">
        <f t="shared" si="8"/>
        <v>1.9128831350929001</v>
      </c>
      <c r="G112" s="8">
        <f t="shared" si="9"/>
        <v>105522252.98655592</v>
      </c>
      <c r="H112" s="8">
        <f t="shared" si="10"/>
        <v>103766818.65817045</v>
      </c>
      <c r="I112" s="8">
        <f t="shared" si="11"/>
        <v>100014813.89685103</v>
      </c>
      <c r="J112" s="8">
        <f t="shared" si="12"/>
        <v>94463573.343665048</v>
      </c>
      <c r="K112" s="8">
        <f t="shared" si="13"/>
        <v>87384253.041068092</v>
      </c>
    </row>
    <row r="113" spans="1:11" x14ac:dyDescent="0.7">
      <c r="A113" s="1">
        <v>38533</v>
      </c>
      <c r="B113" s="3">
        <v>110.81</v>
      </c>
      <c r="C113" s="3">
        <v>1784.99</v>
      </c>
      <c r="D113" s="3">
        <v>1239.0899999999999</v>
      </c>
      <c r="E113" s="4">
        <f t="shared" si="7"/>
        <v>2.220835425831166</v>
      </c>
      <c r="F113" s="4">
        <f t="shared" si="8"/>
        <v>1.9637189203045295</v>
      </c>
      <c r="G113" s="8">
        <f t="shared" si="9"/>
        <v>107691989.58509551</v>
      </c>
      <c r="H113" s="8">
        <f t="shared" si="10"/>
        <v>106003967.6965016</v>
      </c>
      <c r="I113" s="8">
        <f t="shared" si="11"/>
        <v>102266812.09002544</v>
      </c>
      <c r="J113" s="8">
        <f t="shared" si="12"/>
        <v>96676731.707376137</v>
      </c>
      <c r="K113" s="8">
        <f t="shared" si="13"/>
        <v>89506531.40558444</v>
      </c>
    </row>
    <row r="114" spans="1:11" x14ac:dyDescent="0.7">
      <c r="A114" s="1">
        <v>38564</v>
      </c>
      <c r="B114" s="3">
        <v>112.55</v>
      </c>
      <c r="C114" s="3">
        <v>1851.37</v>
      </c>
      <c r="D114" s="3">
        <v>1227.82</v>
      </c>
      <c r="E114" s="4">
        <f t="shared" si="7"/>
        <v>2.3395932279089253</v>
      </c>
      <c r="F114" s="4">
        <f t="shared" si="8"/>
        <v>1.9764130840349159</v>
      </c>
      <c r="G114" s="8">
        <f t="shared" si="9"/>
        <v>113250752.18215756</v>
      </c>
      <c r="H114" s="8">
        <f t="shared" si="10"/>
        <v>110226651.84982106</v>
      </c>
      <c r="I114" s="8">
        <f t="shared" si="11"/>
        <v>105131683.5452577</v>
      </c>
      <c r="J114" s="8">
        <f t="shared" si="12"/>
        <v>98237877.903847143</v>
      </c>
      <c r="K114" s="8">
        <f t="shared" si="13"/>
        <v>89885132.830082223</v>
      </c>
    </row>
    <row r="115" spans="1:11" x14ac:dyDescent="0.7">
      <c r="A115" s="1">
        <v>38595</v>
      </c>
      <c r="B115" s="3">
        <v>110.62</v>
      </c>
      <c r="C115" s="3">
        <v>1834.48</v>
      </c>
      <c r="D115" s="3">
        <v>1243.55</v>
      </c>
      <c r="E115" s="4">
        <f t="shared" si="7"/>
        <v>2.2784959956728263</v>
      </c>
      <c r="F115" s="4">
        <f t="shared" si="8"/>
        <v>1.9674079573297838</v>
      </c>
      <c r="G115" s="8">
        <f t="shared" si="9"/>
        <v>110093269.05028403</v>
      </c>
      <c r="H115" s="8">
        <f t="shared" si="10"/>
        <v>107742212.71471179</v>
      </c>
      <c r="I115" s="8">
        <f t="shared" si="11"/>
        <v>103319448.92557196</v>
      </c>
      <c r="J115" s="8">
        <f t="shared" si="12"/>
        <v>97060819.652071267</v>
      </c>
      <c r="K115" s="8">
        <f t="shared" si="13"/>
        <v>89275589.391728714</v>
      </c>
    </row>
    <row r="116" spans="1:11" x14ac:dyDescent="0.7">
      <c r="A116" s="1">
        <v>38625</v>
      </c>
      <c r="B116" s="3">
        <v>113.5</v>
      </c>
      <c r="C116" s="3">
        <v>1849.33</v>
      </c>
      <c r="D116" s="3">
        <v>1230.74</v>
      </c>
      <c r="E116" s="4">
        <f t="shared" si="7"/>
        <v>2.3567412896375974</v>
      </c>
      <c r="F116" s="4">
        <f t="shared" si="8"/>
        <v>1.9978353571277228</v>
      </c>
      <c r="G116" s="8">
        <f t="shared" si="9"/>
        <v>113673956.05466841</v>
      </c>
      <c r="H116" s="8">
        <f t="shared" si="10"/>
        <v>110733753.15080623</v>
      </c>
      <c r="I116" s="8">
        <f t="shared" si="11"/>
        <v>105692438.68565477</v>
      </c>
      <c r="J116" s="8">
        <f t="shared" si="12"/>
        <v>98819942.640230224</v>
      </c>
      <c r="K116" s="8">
        <f t="shared" si="13"/>
        <v>90456301.531525865</v>
      </c>
    </row>
    <row r="117" spans="1:11" x14ac:dyDescent="0.7">
      <c r="A117" s="1">
        <v>38656</v>
      </c>
      <c r="B117" s="3">
        <v>116.39</v>
      </c>
      <c r="C117" s="3">
        <v>1818.5</v>
      </c>
      <c r="D117" s="3">
        <v>1221</v>
      </c>
      <c r="E117" s="4">
        <f t="shared" si="7"/>
        <v>2.3764605419670763</v>
      </c>
      <c r="F117" s="4">
        <f t="shared" si="8"/>
        <v>2.0324920228920891</v>
      </c>
      <c r="G117" s="8">
        <f t="shared" si="9"/>
        <v>114425085.23994982</v>
      </c>
      <c r="H117" s="8">
        <f t="shared" si="10"/>
        <v>111708876.75372559</v>
      </c>
      <c r="I117" s="8">
        <f t="shared" si="11"/>
        <v>106851341.00237046</v>
      </c>
      <c r="J117" s="8">
        <f t="shared" si="12"/>
        <v>100112333.5922332</v>
      </c>
      <c r="K117" s="8">
        <f t="shared" si="13"/>
        <v>91825456.766102284</v>
      </c>
    </row>
    <row r="118" spans="1:11" x14ac:dyDescent="0.7">
      <c r="A118" s="1">
        <v>38686</v>
      </c>
      <c r="B118" s="3">
        <v>119.81</v>
      </c>
      <c r="C118" s="3">
        <v>1887.28</v>
      </c>
      <c r="D118" s="3">
        <v>1226.4000000000001</v>
      </c>
      <c r="E118" s="4">
        <f t="shared" si="7"/>
        <v>2.538814908819623</v>
      </c>
      <c r="F118" s="4">
        <f t="shared" si="8"/>
        <v>2.1014677408305142</v>
      </c>
      <c r="G118" s="8">
        <f t="shared" si="9"/>
        <v>122042346.22035035</v>
      </c>
      <c r="H118" s="8">
        <f t="shared" si="10"/>
        <v>118180401.40412243</v>
      </c>
      <c r="I118" s="8">
        <f t="shared" si="11"/>
        <v>112114342.66639347</v>
      </c>
      <c r="J118" s="8">
        <f t="shared" si="12"/>
        <v>104170293.78862493</v>
      </c>
      <c r="K118" s="8">
        <f t="shared" si="13"/>
        <v>94741693.747172102</v>
      </c>
    </row>
    <row r="119" spans="1:11" x14ac:dyDescent="0.7">
      <c r="A119" s="1">
        <v>38717</v>
      </c>
      <c r="B119" s="3">
        <v>117.96</v>
      </c>
      <c r="C119" s="3">
        <v>1887.94</v>
      </c>
      <c r="D119" s="3">
        <v>1238.06</v>
      </c>
      <c r="E119" s="4">
        <f t="shared" si="7"/>
        <v>2.5004869142691897</v>
      </c>
      <c r="F119" s="4">
        <f t="shared" si="8"/>
        <v>2.0886899345702541</v>
      </c>
      <c r="G119" s="8">
        <f t="shared" si="9"/>
        <v>119999896.67249006</v>
      </c>
      <c r="H119" s="8">
        <f t="shared" si="10"/>
        <v>116462644.89918198</v>
      </c>
      <c r="I119" s="8">
        <f t="shared" si="11"/>
        <v>110727207.3213122</v>
      </c>
      <c r="J119" s="8">
        <f t="shared" si="12"/>
        <v>103102084.78082038</v>
      </c>
      <c r="K119" s="8">
        <f t="shared" si="13"/>
        <v>93965624.467616171</v>
      </c>
    </row>
    <row r="120" spans="1:11" x14ac:dyDescent="0.7">
      <c r="A120" s="1">
        <v>38748</v>
      </c>
      <c r="B120" s="3">
        <v>117.25</v>
      </c>
      <c r="C120" s="3">
        <v>1937.93</v>
      </c>
      <c r="D120" s="3">
        <v>1238.1300000000001</v>
      </c>
      <c r="E120" s="4">
        <f t="shared" si="7"/>
        <v>2.5512473783438394</v>
      </c>
      <c r="F120" s="4">
        <f t="shared" si="8"/>
        <v>2.0762355156765344</v>
      </c>
      <c r="G120" s="8">
        <f t="shared" si="9"/>
        <v>122235922.39581838</v>
      </c>
      <c r="H120" s="8">
        <f t="shared" si="10"/>
        <v>117862198.35259888</v>
      </c>
      <c r="I120" s="8">
        <f t="shared" si="11"/>
        <v>111320979.7837725</v>
      </c>
      <c r="J120" s="8">
        <f t="shared" si="12"/>
        <v>102964251.79759669</v>
      </c>
      <c r="K120" s="8">
        <f t="shared" si="13"/>
        <v>93205327.206945717</v>
      </c>
    </row>
    <row r="121" spans="1:11" x14ac:dyDescent="0.7">
      <c r="A121" s="1">
        <v>38776</v>
      </c>
      <c r="B121" s="3">
        <v>115.77</v>
      </c>
      <c r="C121" s="3">
        <v>1943.19</v>
      </c>
      <c r="D121" s="3">
        <v>1242.24</v>
      </c>
      <c r="E121" s="4">
        <f t="shared" si="7"/>
        <v>2.5258812806492625</v>
      </c>
      <c r="F121" s="4">
        <f t="shared" si="8"/>
        <v>2.0568331360962584</v>
      </c>
      <c r="G121" s="8">
        <f t="shared" si="9"/>
        <v>120820576.37504487</v>
      </c>
      <c r="H121" s="8">
        <f t="shared" si="10"/>
        <v>116507948.58816926</v>
      </c>
      <c r="I121" s="8">
        <f t="shared" si="11"/>
        <v>110047422.19724321</v>
      </c>
      <c r="J121" s="8">
        <f t="shared" si="12"/>
        <v>101786668.88096963</v>
      </c>
      <c r="K121" s="8">
        <f t="shared" si="13"/>
        <v>92134325.278831735</v>
      </c>
    </row>
    <row r="122" spans="1:11" x14ac:dyDescent="0.7">
      <c r="A122" s="1">
        <v>38807</v>
      </c>
      <c r="B122" s="3">
        <v>117.68</v>
      </c>
      <c r="C122" s="3">
        <v>1967.38</v>
      </c>
      <c r="D122" s="3">
        <v>1230.05</v>
      </c>
      <c r="E122" s="4">
        <f t="shared" si="7"/>
        <v>2.5995163064769016</v>
      </c>
      <c r="F122" s="4">
        <f t="shared" si="8"/>
        <v>2.0702507119579976</v>
      </c>
      <c r="G122" s="8">
        <f t="shared" si="9"/>
        <v>124142763.39548942</v>
      </c>
      <c r="H122" s="8">
        <f t="shared" si="10"/>
        <v>119045304.29585187</v>
      </c>
      <c r="I122" s="8">
        <f t="shared" si="11"/>
        <v>111810427.56691357</v>
      </c>
      <c r="J122" s="8">
        <f t="shared" si="12"/>
        <v>102826493.01276876</v>
      </c>
      <c r="K122" s="8">
        <f t="shared" si="13"/>
        <v>92535355.706241697</v>
      </c>
    </row>
    <row r="123" spans="1:11" x14ac:dyDescent="0.7">
      <c r="A123" s="1">
        <v>38837</v>
      </c>
      <c r="B123" s="3">
        <v>113.85</v>
      </c>
      <c r="C123" s="3">
        <v>1993.79</v>
      </c>
      <c r="D123" s="3">
        <v>1227.82</v>
      </c>
      <c r="E123" s="4">
        <f t="shared" si="7"/>
        <v>2.5486727912790523</v>
      </c>
      <c r="F123" s="4">
        <f t="shared" si="8"/>
        <v>1.9992414892703252</v>
      </c>
      <c r="G123" s="8">
        <f t="shared" si="9"/>
        <v>121514675.34631078</v>
      </c>
      <c r="H123" s="8">
        <f t="shared" si="10"/>
        <v>116078205.46839748</v>
      </c>
      <c r="I123" s="8">
        <f t="shared" si="11"/>
        <v>108599447.95478374</v>
      </c>
      <c r="J123" s="8">
        <f t="shared" si="12"/>
        <v>99478503.864958435</v>
      </c>
      <c r="K123" s="8">
        <f t="shared" si="13"/>
        <v>89161409.844576985</v>
      </c>
    </row>
    <row r="124" spans="1:11" x14ac:dyDescent="0.7">
      <c r="A124" s="1">
        <v>38868</v>
      </c>
      <c r="B124" s="3">
        <v>112.59</v>
      </c>
      <c r="C124" s="3">
        <v>1936.41</v>
      </c>
      <c r="D124" s="3">
        <v>1226.51</v>
      </c>
      <c r="E124" s="4">
        <f t="shared" si="7"/>
        <v>2.4479287338096247</v>
      </c>
      <c r="F124" s="4">
        <f t="shared" si="8"/>
        <v>1.9750060494345669</v>
      </c>
      <c r="G124" s="8">
        <f t="shared" si="9"/>
        <v>116511437.56766914</v>
      </c>
      <c r="H124" s="8">
        <f t="shared" si="10"/>
        <v>112085162.69973497</v>
      </c>
      <c r="I124" s="8">
        <f t="shared" si="11"/>
        <v>105594847.43483953</v>
      </c>
      <c r="J124" s="8">
        <f t="shared" si="12"/>
        <v>97391023.628271088</v>
      </c>
      <c r="K124" s="8">
        <f t="shared" si="13"/>
        <v>87880566.937125981</v>
      </c>
    </row>
    <row r="125" spans="1:11" x14ac:dyDescent="0.7">
      <c r="A125" s="1">
        <v>38898</v>
      </c>
      <c r="B125" s="3">
        <v>114.44</v>
      </c>
      <c r="C125" s="3">
        <v>1939.03</v>
      </c>
      <c r="D125" s="3">
        <v>1229.1099999999999</v>
      </c>
      <c r="E125" s="4">
        <f t="shared" si="7"/>
        <v>2.4915179004683239</v>
      </c>
      <c r="F125" s="4">
        <f t="shared" si="8"/>
        <v>2.0117134467366884</v>
      </c>
      <c r="G125" s="8">
        <f t="shared" si="9"/>
        <v>118386104.36643581</v>
      </c>
      <c r="H125" s="8">
        <f t="shared" si="10"/>
        <v>113902853.06791921</v>
      </c>
      <c r="I125" s="8">
        <f t="shared" si="11"/>
        <v>107316278.60342422</v>
      </c>
      <c r="J125" s="8">
        <f t="shared" si="12"/>
        <v>98982152.938798368</v>
      </c>
      <c r="K125" s="8">
        <f t="shared" si="13"/>
        <v>89313912.256053135</v>
      </c>
    </row>
    <row r="126" spans="1:11" x14ac:dyDescent="0.7">
      <c r="A126" s="1">
        <v>38929</v>
      </c>
      <c r="B126" s="3">
        <v>114.69</v>
      </c>
      <c r="C126" s="3">
        <v>1951</v>
      </c>
      <c r="D126" s="3">
        <v>1245.73</v>
      </c>
      <c r="E126" s="4">
        <f t="shared" si="7"/>
        <v>2.5123749603715462</v>
      </c>
      <c r="F126" s="4">
        <f t="shared" si="8"/>
        <v>2.0433699096025237</v>
      </c>
      <c r="G126" s="8">
        <f t="shared" si="9"/>
        <v>119177141.22393371</v>
      </c>
      <c r="H126" s="8">
        <f t="shared" si="10"/>
        <v>114866078.78465036</v>
      </c>
      <c r="I126" s="8">
        <f t="shared" si="11"/>
        <v>108409831.24056049</v>
      </c>
      <c r="J126" s="8">
        <f t="shared" si="12"/>
        <v>100157495.97437185</v>
      </c>
      <c r="K126" s="8">
        <f t="shared" si="13"/>
        <v>90519362.197903767</v>
      </c>
    </row>
    <row r="127" spans="1:11" x14ac:dyDescent="0.7">
      <c r="A127" s="1">
        <v>38960</v>
      </c>
      <c r="B127" s="3">
        <v>117.36</v>
      </c>
      <c r="C127" s="3">
        <v>1997.42</v>
      </c>
      <c r="D127" s="3">
        <v>1264.8</v>
      </c>
      <c r="E127" s="4">
        <f t="shared" si="7"/>
        <v>2.6320317823246766</v>
      </c>
      <c r="F127" s="4">
        <f t="shared" si="8"/>
        <v>2.1229485807136412</v>
      </c>
      <c r="G127" s="8">
        <f t="shared" si="9"/>
        <v>124653188.0693482</v>
      </c>
      <c r="H127" s="8">
        <f t="shared" si="10"/>
        <v>119887481.42770782</v>
      </c>
      <c r="I127" s="8">
        <f t="shared" si="11"/>
        <v>112902448.07943451</v>
      </c>
      <c r="J127" s="8">
        <f t="shared" si="12"/>
        <v>104075507.29671511</v>
      </c>
      <c r="K127" s="8">
        <f t="shared" si="13"/>
        <v>93844622.367236659</v>
      </c>
    </row>
    <row r="128" spans="1:11" x14ac:dyDescent="0.7">
      <c r="A128" s="1">
        <v>38990</v>
      </c>
      <c r="B128" s="3">
        <v>118.18</v>
      </c>
      <c r="C128" s="3">
        <v>2048.89</v>
      </c>
      <c r="D128" s="3">
        <v>1275.9100000000001</v>
      </c>
      <c r="E128" s="4">
        <f t="shared" si="7"/>
        <v>2.7187186265323935</v>
      </c>
      <c r="F128" s="4">
        <f t="shared" si="8"/>
        <v>2.1565599944591671</v>
      </c>
      <c r="G128" s="8">
        <f t="shared" si="9"/>
        <v>128558682.37482306</v>
      </c>
      <c r="H128" s="8">
        <f t="shared" si="10"/>
        <v>123123409.29623118</v>
      </c>
      <c r="I128" s="8">
        <f t="shared" si="11"/>
        <v>115455447.4559038</v>
      </c>
      <c r="J128" s="8">
        <f t="shared" si="12"/>
        <v>105968273.04293832</v>
      </c>
      <c r="K128" s="8">
        <f t="shared" si="13"/>
        <v>95130409.85113205</v>
      </c>
    </row>
    <row r="129" spans="1:11" x14ac:dyDescent="0.7">
      <c r="A129" s="1">
        <v>39021</v>
      </c>
      <c r="B129" s="3">
        <v>116.95</v>
      </c>
      <c r="C129" s="3">
        <v>2115.65</v>
      </c>
      <c r="D129" s="3">
        <v>1284.3499999999999</v>
      </c>
      <c r="E129" s="4">
        <f t="shared" si="7"/>
        <v>2.7780859795937412</v>
      </c>
      <c r="F129" s="4">
        <f t="shared" si="8"/>
        <v>2.1482317639809092</v>
      </c>
      <c r="G129" s="8">
        <f t="shared" si="9"/>
        <v>131165956.58524117</v>
      </c>
      <c r="H129" s="8">
        <f t="shared" si="10"/>
        <v>124820979.48579411</v>
      </c>
      <c r="I129" s="8">
        <f t="shared" si="11"/>
        <v>116293086.38818236</v>
      </c>
      <c r="J129" s="8">
        <f t="shared" si="12"/>
        <v>106039845.40945297</v>
      </c>
      <c r="K129" s="8">
        <f t="shared" si="13"/>
        <v>94563034.039298877</v>
      </c>
    </row>
    <row r="130" spans="1:11" x14ac:dyDescent="0.7">
      <c r="A130" s="1">
        <v>39051</v>
      </c>
      <c r="B130" s="3">
        <v>115.78</v>
      </c>
      <c r="C130" s="3">
        <v>2155.89</v>
      </c>
      <c r="D130" s="3">
        <v>1299.25</v>
      </c>
      <c r="E130" s="4">
        <f t="shared" si="7"/>
        <v>2.8026042581249975</v>
      </c>
      <c r="F130" s="4">
        <f t="shared" si="8"/>
        <v>2.1514129990451352</v>
      </c>
      <c r="G130" s="8">
        <f t="shared" si="9"/>
        <v>132123574.98906244</v>
      </c>
      <c r="H130" s="8">
        <f t="shared" si="10"/>
        <v>125493405.27662462</v>
      </c>
      <c r="I130" s="8">
        <f t="shared" si="11"/>
        <v>116692371.594464</v>
      </c>
      <c r="J130" s="8">
        <f t="shared" si="12"/>
        <v>106191584.54557808</v>
      </c>
      <c r="K130" s="8">
        <f t="shared" si="13"/>
        <v>94503068.855238825</v>
      </c>
    </row>
    <row r="131" spans="1:11" x14ac:dyDescent="0.7">
      <c r="A131" s="1">
        <v>39082</v>
      </c>
      <c r="B131" s="3">
        <v>119.02</v>
      </c>
      <c r="C131" s="3">
        <v>2186.13</v>
      </c>
      <c r="D131" s="3">
        <v>1291.71</v>
      </c>
      <c r="E131" s="4">
        <f t="shared" ref="E131:E194" si="14">C131*$B131/C$3/$B$3</f>
        <v>2.9214439885279462</v>
      </c>
      <c r="F131" s="4">
        <f t="shared" ref="F131:F194" si="15">D131*$B131/D$3/$B$3</f>
        <v>2.1987835810659222</v>
      </c>
      <c r="G131" s="8">
        <f t="shared" si="9"/>
        <v>137526053.46459243</v>
      </c>
      <c r="H131" s="8">
        <f t="shared" si="10"/>
        <v>129975197.90491244</v>
      </c>
      <c r="I131" s="8">
        <f t="shared" si="11"/>
        <v>120251130.90783533</v>
      </c>
      <c r="J131" s="8">
        <f t="shared" si="12"/>
        <v>108870926.78886443</v>
      </c>
      <c r="K131" s="8">
        <f t="shared" si="13"/>
        <v>96383871.275048539</v>
      </c>
    </row>
    <row r="132" spans="1:11" x14ac:dyDescent="0.7">
      <c r="A132" s="1">
        <v>39113</v>
      </c>
      <c r="B132" s="3">
        <v>120.67</v>
      </c>
      <c r="C132" s="3">
        <v>2219.19</v>
      </c>
      <c r="D132" s="3">
        <v>1291.18</v>
      </c>
      <c r="E132" s="4">
        <f t="shared" si="14"/>
        <v>3.006736943005802</v>
      </c>
      <c r="F132" s="4">
        <f t="shared" si="15"/>
        <v>2.2283511059657575</v>
      </c>
      <c r="G132" s="8">
        <f t="shared" si="9"/>
        <v>141341192.36978331</v>
      </c>
      <c r="H132" s="8">
        <f t="shared" si="10"/>
        <v>133058165.20010935</v>
      </c>
      <c r="I132" s="8">
        <f t="shared" si="11"/>
        <v>122615047.2086305</v>
      </c>
      <c r="J132" s="8">
        <f t="shared" si="12"/>
        <v>110563569.90006363</v>
      </c>
      <c r="K132" s="8">
        <f t="shared" si="13"/>
        <v>97479966.324332997</v>
      </c>
    </row>
    <row r="133" spans="1:11" x14ac:dyDescent="0.7">
      <c r="A133" s="1">
        <v>39141</v>
      </c>
      <c r="B133" s="3">
        <v>118.45</v>
      </c>
      <c r="C133" s="3">
        <v>2175.7800000000002</v>
      </c>
      <c r="D133" s="3">
        <v>1311.09</v>
      </c>
      <c r="E133" s="4">
        <f t="shared" si="14"/>
        <v>2.8936878423583061</v>
      </c>
      <c r="F133" s="4">
        <f t="shared" si="15"/>
        <v>2.2210845319284407</v>
      </c>
      <c r="G133" s="8">
        <f t="shared" ref="G133:G196" si="16">MAX(G132*(E133/E132)-G$3*0.04/12,0)</f>
        <v>135826961.36629713</v>
      </c>
      <c r="H133" s="8">
        <f t="shared" ref="H133:H196" si="17">MAX(H132*(0.75*$E133/$E132+0.25*$F133/$F132)-H$3*0.04/12,0)</f>
        <v>128997590.1275299</v>
      </c>
      <c r="I133" s="8">
        <f t="shared" ref="I133:I196" si="18">MAX(I132*(0.5*$E133/$E132+0.5*$F133/$F132)-I$3*0.04/12,0)</f>
        <v>119910048.46759096</v>
      </c>
      <c r="J133" s="8">
        <f t="shared" ref="J133:J196" si="19">MAX(J132*(0.25*$E133/$E132+0.75*$F133/$F132)-J$3*0.04/12,0)</f>
        <v>109053903.11656024</v>
      </c>
      <c r="K133" s="8">
        <f t="shared" ref="K133:K196" si="20">MAX(K132*(F133/F132)-K$3*0.04/12,0)</f>
        <v>96962087.606497854</v>
      </c>
    </row>
    <row r="134" spans="1:11" x14ac:dyDescent="0.7">
      <c r="A134" s="1">
        <v>39172</v>
      </c>
      <c r="B134" s="3">
        <v>117.79</v>
      </c>
      <c r="C134" s="3">
        <v>2200.12</v>
      </c>
      <c r="D134" s="3">
        <v>1311.13</v>
      </c>
      <c r="E134" s="4">
        <f t="shared" si="14"/>
        <v>2.9097550122671576</v>
      </c>
      <c r="F134" s="4">
        <f t="shared" si="15"/>
        <v>2.2087760980893827</v>
      </c>
      <c r="G134" s="8">
        <f t="shared" si="16"/>
        <v>136381139.07493922</v>
      </c>
      <c r="H134" s="8">
        <f t="shared" si="17"/>
        <v>129156069.09868093</v>
      </c>
      <c r="I134" s="8">
        <f t="shared" si="18"/>
        <v>119710699.37968448</v>
      </c>
      <c r="J134" s="8">
        <f t="shared" si="19"/>
        <v>108552030.78985387</v>
      </c>
      <c r="K134" s="8">
        <f t="shared" si="20"/>
        <v>96224759.367502227</v>
      </c>
    </row>
    <row r="135" spans="1:11" x14ac:dyDescent="0.7">
      <c r="A135" s="1">
        <v>39202</v>
      </c>
      <c r="B135" s="3">
        <v>119.47</v>
      </c>
      <c r="C135" s="3">
        <v>2297.58</v>
      </c>
      <c r="D135" s="3">
        <v>1318.2</v>
      </c>
      <c r="E135" s="4">
        <f t="shared" si="14"/>
        <v>3.0819893952963038</v>
      </c>
      <c r="F135" s="4">
        <f t="shared" si="15"/>
        <v>2.2523593910370163</v>
      </c>
      <c r="G135" s="8">
        <f t="shared" si="16"/>
        <v>144253819.16187283</v>
      </c>
      <c r="H135" s="8">
        <f t="shared" si="17"/>
        <v>135326951.94054693</v>
      </c>
      <c r="I135" s="8">
        <f t="shared" si="18"/>
        <v>124234718.87231006</v>
      </c>
      <c r="J135" s="8">
        <f t="shared" si="19"/>
        <v>111564836.56712779</v>
      </c>
      <c r="K135" s="8">
        <f t="shared" si="20"/>
        <v>97923454.251042977</v>
      </c>
    </row>
    <row r="136" spans="1:11" x14ac:dyDescent="0.7">
      <c r="A136" s="1">
        <v>39233</v>
      </c>
      <c r="B136" s="3">
        <v>121.73</v>
      </c>
      <c r="C136" s="3">
        <v>2377.75</v>
      </c>
      <c r="D136" s="3">
        <v>1308.2</v>
      </c>
      <c r="E136" s="4">
        <f t="shared" si="14"/>
        <v>3.2498659421281051</v>
      </c>
      <c r="F136" s="4">
        <f t="shared" si="15"/>
        <v>2.2775571554629677</v>
      </c>
      <c r="G136" s="8">
        <f t="shared" si="16"/>
        <v>151911352.04798654</v>
      </c>
      <c r="H136" s="8">
        <f t="shared" si="17"/>
        <v>141033900.45667347</v>
      </c>
      <c r="I136" s="8">
        <f t="shared" si="18"/>
        <v>128113187.21738029</v>
      </c>
      <c r="J136" s="8">
        <f t="shared" si="19"/>
        <v>113820155.91794074</v>
      </c>
      <c r="K136" s="8">
        <f t="shared" si="20"/>
        <v>98818950.885288894</v>
      </c>
    </row>
    <row r="137" spans="1:11" x14ac:dyDescent="0.7">
      <c r="A137" s="1">
        <v>39263</v>
      </c>
      <c r="B137" s="3">
        <v>123.17</v>
      </c>
      <c r="C137" s="3">
        <v>2338.25</v>
      </c>
      <c r="D137" s="3">
        <v>1304.3399999999999</v>
      </c>
      <c r="E137" s="4">
        <f t="shared" si="14"/>
        <v>3.2336835596698568</v>
      </c>
      <c r="F137" s="4">
        <f t="shared" si="15"/>
        <v>2.2976997234493317</v>
      </c>
      <c r="G137" s="8">
        <f t="shared" si="16"/>
        <v>150954924.66225249</v>
      </c>
      <c r="H137" s="8">
        <f t="shared" si="17"/>
        <v>140619025.97471887</v>
      </c>
      <c r="I137" s="8">
        <f t="shared" si="18"/>
        <v>128160736.18095626</v>
      </c>
      <c r="J137" s="8">
        <f t="shared" si="19"/>
        <v>114233430.46285442</v>
      </c>
      <c r="K137" s="8">
        <f t="shared" si="20"/>
        <v>99492899.287318572</v>
      </c>
    </row>
    <row r="138" spans="1:11" x14ac:dyDescent="0.7">
      <c r="A138" s="1">
        <v>39294</v>
      </c>
      <c r="B138" s="3">
        <v>118.41</v>
      </c>
      <c r="C138" s="3">
        <v>2265.75</v>
      </c>
      <c r="D138" s="3">
        <v>1315.22</v>
      </c>
      <c r="E138" s="4">
        <f t="shared" si="14"/>
        <v>3.0123262337449095</v>
      </c>
      <c r="F138" s="4">
        <f t="shared" si="15"/>
        <v>2.2273286485135615</v>
      </c>
      <c r="G138" s="8">
        <f t="shared" si="16"/>
        <v>140421514.53048018</v>
      </c>
      <c r="H138" s="8">
        <f t="shared" si="17"/>
        <v>132122939.65219334</v>
      </c>
      <c r="I138" s="8">
        <f t="shared" si="18"/>
        <v>121611629.99252051</v>
      </c>
      <c r="J138" s="8">
        <f t="shared" si="19"/>
        <v>109454558.64177687</v>
      </c>
      <c r="K138" s="8">
        <f t="shared" si="20"/>
        <v>96245755.137074992</v>
      </c>
    </row>
    <row r="139" spans="1:11" x14ac:dyDescent="0.7">
      <c r="A139" s="1">
        <v>39325</v>
      </c>
      <c r="B139" s="3">
        <v>115.77</v>
      </c>
      <c r="C139" s="3">
        <v>2299.71</v>
      </c>
      <c r="D139" s="3">
        <v>1331.34</v>
      </c>
      <c r="E139" s="4">
        <f t="shared" si="14"/>
        <v>2.9893085287192278</v>
      </c>
      <c r="F139" s="4">
        <f t="shared" si="15"/>
        <v>2.2043600491132089</v>
      </c>
      <c r="G139" s="8">
        <f t="shared" si="16"/>
        <v>139148529.48506436</v>
      </c>
      <c r="H139" s="8">
        <f t="shared" si="17"/>
        <v>130825140.33278361</v>
      </c>
      <c r="I139" s="8">
        <f t="shared" si="18"/>
        <v>120319962.1457779</v>
      </c>
      <c r="J139" s="8">
        <f t="shared" si="19"/>
        <v>108198932.54809545</v>
      </c>
      <c r="K139" s="8">
        <f t="shared" si="20"/>
        <v>95053252.214256123</v>
      </c>
    </row>
    <row r="140" spans="1:11" x14ac:dyDescent="0.7">
      <c r="A140" s="1">
        <v>39355</v>
      </c>
      <c r="B140" s="3">
        <v>114.82</v>
      </c>
      <c r="C140" s="3">
        <v>2385.7199999999998</v>
      </c>
      <c r="D140" s="3">
        <v>1341.44</v>
      </c>
      <c r="E140" s="4">
        <f t="shared" si="14"/>
        <v>3.0756622915288996</v>
      </c>
      <c r="F140" s="4">
        <f t="shared" si="15"/>
        <v>2.2028570350566548</v>
      </c>
      <c r="G140" s="8">
        <f t="shared" si="16"/>
        <v>142968187.87596861</v>
      </c>
      <c r="H140" s="8">
        <f t="shared" si="17"/>
        <v>133437252.10999899</v>
      </c>
      <c r="I140" s="8">
        <f t="shared" si="18"/>
        <v>121816816.5709065</v>
      </c>
      <c r="J140" s="8">
        <f t="shared" si="19"/>
        <v>108725002.21394761</v>
      </c>
      <c r="K140" s="8">
        <f t="shared" si="20"/>
        <v>94788441.397957444</v>
      </c>
    </row>
    <row r="141" spans="1:11" x14ac:dyDescent="0.7">
      <c r="A141" s="1">
        <v>39386</v>
      </c>
      <c r="B141" s="3">
        <v>115.31</v>
      </c>
      <c r="C141" s="3">
        <v>2423.67</v>
      </c>
      <c r="D141" s="3">
        <v>1353.49</v>
      </c>
      <c r="E141" s="4">
        <f t="shared" si="14"/>
        <v>3.1379216354244659</v>
      </c>
      <c r="F141" s="4">
        <f t="shared" si="15"/>
        <v>2.2321302915118295</v>
      </c>
      <c r="G141" s="8">
        <f t="shared" si="16"/>
        <v>145662233.03808266</v>
      </c>
      <c r="H141" s="8">
        <f t="shared" si="17"/>
        <v>135706392.10242108</v>
      </c>
      <c r="I141" s="8">
        <f t="shared" si="18"/>
        <v>123659157.6930932</v>
      </c>
      <c r="J141" s="8">
        <f t="shared" si="19"/>
        <v>110158836.89899887</v>
      </c>
      <c r="K141" s="8">
        <f t="shared" si="20"/>
        <v>95848063.021090761</v>
      </c>
    </row>
    <row r="142" spans="1:11" x14ac:dyDescent="0.7">
      <c r="A142" s="1">
        <v>39416</v>
      </c>
      <c r="B142" s="3">
        <v>111.19</v>
      </c>
      <c r="C142" s="3">
        <v>2322.34</v>
      </c>
      <c r="D142" s="3">
        <v>1377.83</v>
      </c>
      <c r="E142" s="4">
        <f t="shared" si="14"/>
        <v>2.8993000763519494</v>
      </c>
      <c r="F142" s="4">
        <f t="shared" si="15"/>
        <v>2.1910832781128589</v>
      </c>
      <c r="G142" s="8">
        <f t="shared" si="16"/>
        <v>134385427.05505824</v>
      </c>
      <c r="H142" s="8">
        <f t="shared" si="17"/>
        <v>127142720.70591012</v>
      </c>
      <c r="I142" s="8">
        <f t="shared" si="18"/>
        <v>117620366.34320591</v>
      </c>
      <c r="J142" s="8">
        <f t="shared" si="19"/>
        <v>106345297.74386162</v>
      </c>
      <c r="K142" s="8">
        <f t="shared" si="20"/>
        <v>93885497.125160292</v>
      </c>
    </row>
    <row r="143" spans="1:11" x14ac:dyDescent="0.7">
      <c r="A143" s="1">
        <v>39447</v>
      </c>
      <c r="B143" s="3">
        <v>111.36</v>
      </c>
      <c r="C143" s="3">
        <v>2306.23</v>
      </c>
      <c r="D143" s="3">
        <v>1381.7</v>
      </c>
      <c r="E143" s="4">
        <f t="shared" si="14"/>
        <v>2.8835897541066182</v>
      </c>
      <c r="F143" s="4">
        <f t="shared" si="15"/>
        <v>2.2005969032876118</v>
      </c>
      <c r="G143" s="8">
        <f t="shared" si="16"/>
        <v>133457238.07547256</v>
      </c>
      <c r="H143" s="8">
        <f t="shared" si="17"/>
        <v>126564025.87113877</v>
      </c>
      <c r="I143" s="8">
        <f t="shared" si="18"/>
        <v>117357046.18526508</v>
      </c>
      <c r="J143" s="8">
        <f t="shared" si="19"/>
        <v>106347546.81846279</v>
      </c>
      <c r="K143" s="8">
        <f t="shared" si="20"/>
        <v>94093145.450496167</v>
      </c>
    </row>
    <row r="144" spans="1:11" x14ac:dyDescent="0.7">
      <c r="A144" s="1">
        <v>39478</v>
      </c>
      <c r="B144" s="3">
        <v>106.36</v>
      </c>
      <c r="C144" s="3">
        <v>2167.9</v>
      </c>
      <c r="D144" s="3">
        <v>1404.91</v>
      </c>
      <c r="E144" s="4">
        <f t="shared" si="14"/>
        <v>2.5889234438085547</v>
      </c>
      <c r="F144" s="4">
        <f t="shared" si="15"/>
        <v>2.1370975678290351</v>
      </c>
      <c r="G144" s="8">
        <f t="shared" si="16"/>
        <v>119619600.51962219</v>
      </c>
      <c r="H144" s="8">
        <f t="shared" si="17"/>
        <v>115751079.63997003</v>
      </c>
      <c r="I144" s="8">
        <f t="shared" si="18"/>
        <v>109467646.71130662</v>
      </c>
      <c r="J144" s="8">
        <f t="shared" si="19"/>
        <v>101129169.96125613</v>
      </c>
      <c r="K144" s="8">
        <f t="shared" si="20"/>
        <v>91178040.199558347</v>
      </c>
    </row>
    <row r="145" spans="1:11" x14ac:dyDescent="0.7">
      <c r="A145" s="1">
        <v>39507</v>
      </c>
      <c r="B145" s="3">
        <v>103.87</v>
      </c>
      <c r="C145" s="3">
        <v>2097.48</v>
      </c>
      <c r="D145" s="3">
        <v>1406.86</v>
      </c>
      <c r="E145" s="4">
        <f t="shared" si="14"/>
        <v>2.4461866644168788</v>
      </c>
      <c r="F145" s="4">
        <f t="shared" si="15"/>
        <v>2.0899626803115758</v>
      </c>
      <c r="G145" s="8">
        <f t="shared" si="16"/>
        <v>112824536.23870547</v>
      </c>
      <c r="H145" s="8">
        <f t="shared" si="17"/>
        <v>110126506.89131097</v>
      </c>
      <c r="I145" s="8">
        <f t="shared" si="18"/>
        <v>105042786.44185743</v>
      </c>
      <c r="J145" s="8">
        <f t="shared" si="19"/>
        <v>97862419.592923686</v>
      </c>
      <c r="K145" s="8">
        <f t="shared" si="20"/>
        <v>88967057.297530934</v>
      </c>
    </row>
    <row r="146" spans="1:11" x14ac:dyDescent="0.7">
      <c r="A146" s="1">
        <v>39538</v>
      </c>
      <c r="B146" s="3">
        <v>99.83</v>
      </c>
      <c r="C146" s="3">
        <v>2088.42</v>
      </c>
      <c r="D146" s="3">
        <v>1411.66</v>
      </c>
      <c r="E146" s="4">
        <f t="shared" si="14"/>
        <v>2.3408875344376883</v>
      </c>
      <c r="F146" s="4">
        <f t="shared" si="15"/>
        <v>2.0155273590284448</v>
      </c>
      <c r="G146" s="8">
        <f t="shared" si="16"/>
        <v>107767864.55495505</v>
      </c>
      <c r="H146" s="8">
        <f t="shared" si="17"/>
        <v>105390552.11921701</v>
      </c>
      <c r="I146" s="8">
        <f t="shared" si="18"/>
        <v>100711356.02192117</v>
      </c>
      <c r="J146" s="8">
        <f t="shared" si="19"/>
        <v>93995194.150790557</v>
      </c>
      <c r="K146" s="8">
        <f t="shared" si="20"/>
        <v>85598440.194488138</v>
      </c>
    </row>
    <row r="147" spans="1:11" x14ac:dyDescent="0.7">
      <c r="A147" s="1">
        <v>39568</v>
      </c>
      <c r="B147" s="3">
        <v>103.94</v>
      </c>
      <c r="C147" s="3">
        <v>2190.13</v>
      </c>
      <c r="D147" s="3">
        <v>1408.71</v>
      </c>
      <c r="E147" s="4">
        <f t="shared" si="14"/>
        <v>2.5559611055808005</v>
      </c>
      <c r="F147" s="4">
        <f t="shared" si="15"/>
        <v>2.0941212685333372</v>
      </c>
      <c r="G147" s="8">
        <f t="shared" si="16"/>
        <v>117469245.60949986</v>
      </c>
      <c r="H147" s="8">
        <f t="shared" si="17"/>
        <v>113480178.26807557</v>
      </c>
      <c r="I147" s="8">
        <f t="shared" si="18"/>
        <v>107101461.55534798</v>
      </c>
      <c r="J147" s="8">
        <f t="shared" si="19"/>
        <v>98703143.418289527</v>
      </c>
      <c r="K147" s="8">
        <f t="shared" si="20"/>
        <v>88736284.273989215</v>
      </c>
    </row>
    <row r="148" spans="1:11" x14ac:dyDescent="0.7">
      <c r="A148" s="1">
        <v>39599</v>
      </c>
      <c r="B148" s="3">
        <v>105.52</v>
      </c>
      <c r="C148" s="3">
        <v>2218.5</v>
      </c>
      <c r="D148" s="3">
        <v>1398.38</v>
      </c>
      <c r="E148" s="4">
        <f t="shared" si="14"/>
        <v>2.6284265767209649</v>
      </c>
      <c r="F148" s="4">
        <f t="shared" si="15"/>
        <v>2.1103646526974815</v>
      </c>
      <c r="G148" s="8">
        <f t="shared" si="16"/>
        <v>120599681.35399753</v>
      </c>
      <c r="H148" s="8">
        <f t="shared" si="17"/>
        <v>115913239.63652202</v>
      </c>
      <c r="I148" s="8">
        <f t="shared" si="18"/>
        <v>108835082.77623242</v>
      </c>
      <c r="J148" s="8">
        <f t="shared" si="19"/>
        <v>99776945.265565336</v>
      </c>
      <c r="K148" s="8">
        <f t="shared" si="20"/>
        <v>89224581.35421066</v>
      </c>
    </row>
    <row r="149" spans="1:11" x14ac:dyDescent="0.7">
      <c r="A149" s="1">
        <v>39629</v>
      </c>
      <c r="B149" s="3">
        <v>106.11</v>
      </c>
      <c r="C149" s="3">
        <v>2031.47</v>
      </c>
      <c r="D149" s="3">
        <v>1397.25</v>
      </c>
      <c r="E149" s="4">
        <f t="shared" si="14"/>
        <v>2.4202953251816437</v>
      </c>
      <c r="F149" s="4">
        <f t="shared" si="15"/>
        <v>2.1204495808220356</v>
      </c>
      <c r="G149" s="8">
        <f t="shared" si="16"/>
        <v>110850028.02232087</v>
      </c>
      <c r="H149" s="8">
        <f t="shared" si="17"/>
        <v>108967801.02282541</v>
      </c>
      <c r="I149" s="8">
        <f t="shared" si="18"/>
        <v>104586092.81751505</v>
      </c>
      <c r="J149" s="8">
        <f t="shared" si="19"/>
        <v>97959350.246719703</v>
      </c>
      <c r="K149" s="8">
        <f t="shared" si="20"/>
        <v>89450964.296490565</v>
      </c>
    </row>
    <row r="150" spans="1:11" x14ac:dyDescent="0.7">
      <c r="A150" s="1">
        <v>39660</v>
      </c>
      <c r="B150" s="3">
        <v>107.83</v>
      </c>
      <c r="C150" s="3">
        <v>2014.39</v>
      </c>
      <c r="D150" s="3">
        <v>1396.11</v>
      </c>
      <c r="E150" s="4">
        <f t="shared" si="14"/>
        <v>2.4388483496741515</v>
      </c>
      <c r="F150" s="4">
        <f t="shared" si="15"/>
        <v>2.153063113714262</v>
      </c>
      <c r="G150" s="8">
        <f t="shared" si="16"/>
        <v>111499760.39319959</v>
      </c>
      <c r="H150" s="8">
        <f t="shared" si="17"/>
        <v>109813273.27426794</v>
      </c>
      <c r="I150" s="8">
        <f t="shared" si="18"/>
        <v>105591242.74824712</v>
      </c>
      <c r="J150" s="8">
        <f t="shared" si="19"/>
        <v>99077076.021631792</v>
      </c>
      <c r="K150" s="8">
        <f t="shared" si="20"/>
        <v>90626763.085912377</v>
      </c>
    </row>
    <row r="151" spans="1:11" x14ac:dyDescent="0.7">
      <c r="A151" s="1">
        <v>39691</v>
      </c>
      <c r="B151" s="3">
        <v>108.81</v>
      </c>
      <c r="C151" s="3">
        <v>2043.53</v>
      </c>
      <c r="D151" s="3">
        <v>1409.36</v>
      </c>
      <c r="E151" s="4">
        <f t="shared" si="14"/>
        <v>2.4966143491261481</v>
      </c>
      <c r="F151" s="4">
        <f t="shared" si="15"/>
        <v>2.1932506626832322</v>
      </c>
      <c r="G151" s="8">
        <f t="shared" si="16"/>
        <v>113940717.99871527</v>
      </c>
      <c r="H151" s="8">
        <f t="shared" si="17"/>
        <v>112076456.33755167</v>
      </c>
      <c r="I151" s="8">
        <f t="shared" si="18"/>
        <v>107627193.27999109</v>
      </c>
      <c r="J151" s="8">
        <f t="shared" si="19"/>
        <v>100850732.03504753</v>
      </c>
      <c r="K151" s="8">
        <f t="shared" si="20"/>
        <v>92118337.966470063</v>
      </c>
    </row>
    <row r="152" spans="1:11" x14ac:dyDescent="0.7">
      <c r="A152" s="1">
        <v>39721</v>
      </c>
      <c r="B152" s="3">
        <v>106.03</v>
      </c>
      <c r="C152" s="3">
        <v>1861.44</v>
      </c>
      <c r="D152" s="3">
        <v>1390.43</v>
      </c>
      <c r="E152" s="4">
        <f t="shared" si="14"/>
        <v>2.2160494016303445</v>
      </c>
      <c r="F152" s="4">
        <f t="shared" si="15"/>
        <v>2.1085087547790624</v>
      </c>
      <c r="G152" s="8">
        <f t="shared" si="16"/>
        <v>100936268.81571153</v>
      </c>
      <c r="H152" s="8">
        <f t="shared" si="17"/>
        <v>101347655.29406294</v>
      </c>
      <c r="I152" s="8">
        <f t="shared" si="18"/>
        <v>99300492.470420182</v>
      </c>
      <c r="J152" s="8">
        <f t="shared" si="19"/>
        <v>94894905.386753514</v>
      </c>
      <c r="K152" s="8">
        <f t="shared" si="20"/>
        <v>88359107.895298198</v>
      </c>
    </row>
    <row r="153" spans="1:11" x14ac:dyDescent="0.7">
      <c r="A153" s="1">
        <v>39752</v>
      </c>
      <c r="B153" s="3">
        <v>98.47</v>
      </c>
      <c r="C153" s="3">
        <v>1548.81</v>
      </c>
      <c r="D153" s="3">
        <v>1357.61</v>
      </c>
      <c r="E153" s="4">
        <f t="shared" si="14"/>
        <v>1.7123940737620691</v>
      </c>
      <c r="F153" s="4">
        <f t="shared" si="15"/>
        <v>1.9119497935553531</v>
      </c>
      <c r="G153" s="8">
        <f t="shared" si="16"/>
        <v>77795855.336311296</v>
      </c>
      <c r="H153" s="8">
        <f t="shared" si="17"/>
        <v>81510268.941987753</v>
      </c>
      <c r="I153" s="8">
        <f t="shared" si="18"/>
        <v>83187687.413168803</v>
      </c>
      <c r="J153" s="8">
        <f t="shared" si="19"/>
        <v>82668361.839508027</v>
      </c>
      <c r="K153" s="8">
        <f t="shared" si="20"/>
        <v>79922113.657930985</v>
      </c>
    </row>
    <row r="154" spans="1:11" x14ac:dyDescent="0.7">
      <c r="A154" s="1">
        <v>39782</v>
      </c>
      <c r="B154" s="3">
        <v>95.5</v>
      </c>
      <c r="C154" s="3">
        <v>1437.68</v>
      </c>
      <c r="D154" s="3">
        <v>1401.8</v>
      </c>
      <c r="E154" s="4">
        <f t="shared" si="14"/>
        <v>1.5415841520069993</v>
      </c>
      <c r="F154" s="4">
        <f t="shared" si="15"/>
        <v>1.9146391934387013</v>
      </c>
      <c r="G154" s="8">
        <f t="shared" si="16"/>
        <v>69835781.784041792</v>
      </c>
      <c r="H154" s="8">
        <f t="shared" si="17"/>
        <v>75240995.09938933</v>
      </c>
      <c r="I154" s="8">
        <f t="shared" si="18"/>
        <v>78897242.212646395</v>
      </c>
      <c r="J154" s="8">
        <f t="shared" si="19"/>
        <v>80494048.959260091</v>
      </c>
      <c r="K154" s="8">
        <f t="shared" si="20"/>
        <v>79834534.247568384</v>
      </c>
    </row>
    <row r="155" spans="1:11" x14ac:dyDescent="0.7">
      <c r="A155" s="1">
        <v>39813</v>
      </c>
      <c r="B155" s="3">
        <v>90.61</v>
      </c>
      <c r="C155" s="3">
        <v>1452.98</v>
      </c>
      <c r="D155" s="3">
        <v>1454.1</v>
      </c>
      <c r="E155" s="4">
        <f t="shared" si="14"/>
        <v>1.478214305862495</v>
      </c>
      <c r="F155" s="4">
        <f t="shared" si="15"/>
        <v>1.8843775541046979</v>
      </c>
      <c r="G155" s="8">
        <f t="shared" si="16"/>
        <v>66765044.730035156</v>
      </c>
      <c r="H155" s="8">
        <f t="shared" si="17"/>
        <v>72423994.855933964</v>
      </c>
      <c r="I155" s="8">
        <f t="shared" si="18"/>
        <v>76452127.859057441</v>
      </c>
      <c r="J155" s="8">
        <f t="shared" si="19"/>
        <v>78512651.927780017</v>
      </c>
      <c r="K155" s="8">
        <f t="shared" si="20"/>
        <v>78372717.457189694</v>
      </c>
    </row>
    <row r="156" spans="1:11" x14ac:dyDescent="0.7">
      <c r="A156" s="1">
        <v>39844</v>
      </c>
      <c r="B156" s="3">
        <v>89.99</v>
      </c>
      <c r="C156" s="3">
        <v>1330.51</v>
      </c>
      <c r="D156" s="3">
        <v>1441.27</v>
      </c>
      <c r="E156" s="4">
        <f t="shared" si="14"/>
        <v>1.3443551927939901</v>
      </c>
      <c r="F156" s="4">
        <f t="shared" si="15"/>
        <v>1.854970965595935</v>
      </c>
      <c r="G156" s="8">
        <f t="shared" si="16"/>
        <v>60519162.454307199</v>
      </c>
      <c r="H156" s="8">
        <f t="shared" si="17"/>
        <v>67022697.618267328</v>
      </c>
      <c r="I156" s="8">
        <f t="shared" si="18"/>
        <v>72194046.212670937</v>
      </c>
      <c r="J156" s="8">
        <f t="shared" si="19"/>
        <v>75616311.527286187</v>
      </c>
      <c r="K156" s="8">
        <f t="shared" si="20"/>
        <v>76949674.735439539</v>
      </c>
    </row>
    <row r="157" spans="1:11" x14ac:dyDescent="0.7">
      <c r="A157" s="1">
        <v>39872</v>
      </c>
      <c r="B157" s="3">
        <v>97.55</v>
      </c>
      <c r="C157" s="3">
        <v>1188.8399999999999</v>
      </c>
      <c r="D157" s="3">
        <v>1435.83</v>
      </c>
      <c r="E157" s="4">
        <f t="shared" si="14"/>
        <v>1.3021239200837511</v>
      </c>
      <c r="F157" s="4">
        <f t="shared" si="15"/>
        <v>2.0032161577476457</v>
      </c>
      <c r="G157" s="8">
        <f t="shared" si="16"/>
        <v>58418027.049391367</v>
      </c>
      <c r="H157" s="8">
        <f t="shared" si="17"/>
        <v>66582697.194972247</v>
      </c>
      <c r="I157" s="8">
        <f t="shared" si="18"/>
        <v>73744896.966450438</v>
      </c>
      <c r="J157" s="8">
        <f t="shared" si="19"/>
        <v>79354779.80959855</v>
      </c>
      <c r="K157" s="8">
        <f t="shared" si="20"/>
        <v>82899323.18209438</v>
      </c>
    </row>
    <row r="158" spans="1:11" x14ac:dyDescent="0.7">
      <c r="A158" s="1">
        <v>39903</v>
      </c>
      <c r="B158" s="3">
        <v>98.86</v>
      </c>
      <c r="C158" s="3">
        <v>1292.98</v>
      </c>
      <c r="D158" s="3">
        <v>1455.79</v>
      </c>
      <c r="E158" s="4">
        <f t="shared" si="14"/>
        <v>1.4352053596718093</v>
      </c>
      <c r="F158" s="4">
        <f t="shared" si="15"/>
        <v>2.0583387760045109</v>
      </c>
      <c r="G158" s="8">
        <f t="shared" si="16"/>
        <v>64188545.690295443</v>
      </c>
      <c r="H158" s="8">
        <f t="shared" si="17"/>
        <v>71944468.726961806</v>
      </c>
      <c r="I158" s="8">
        <f t="shared" si="18"/>
        <v>78328006.447535917</v>
      </c>
      <c r="J158" s="8">
        <f t="shared" si="19"/>
        <v>82820068.738783285</v>
      </c>
      <c r="K158" s="8">
        <f t="shared" si="20"/>
        <v>84980468.792789251</v>
      </c>
    </row>
    <row r="159" spans="1:11" x14ac:dyDescent="0.7">
      <c r="A159" s="1">
        <v>39933</v>
      </c>
      <c r="B159" s="3">
        <v>98.56</v>
      </c>
      <c r="C159" s="3">
        <v>1416.73</v>
      </c>
      <c r="D159" s="3">
        <v>1462.75</v>
      </c>
      <c r="E159" s="4">
        <f t="shared" si="14"/>
        <v>1.5677955212362114</v>
      </c>
      <c r="F159" s="4">
        <f t="shared" si="15"/>
        <v>2.0619034211716909</v>
      </c>
      <c r="G159" s="8">
        <f t="shared" si="16"/>
        <v>69918546.986839116</v>
      </c>
      <c r="H159" s="8">
        <f t="shared" si="17"/>
        <v>76760511.181859612</v>
      </c>
      <c r="I159" s="8">
        <f t="shared" si="18"/>
        <v>81813962.292693377</v>
      </c>
      <c r="J159" s="8">
        <f t="shared" si="19"/>
        <v>84640454.475842565</v>
      </c>
      <c r="K159" s="8">
        <f t="shared" si="20"/>
        <v>84927638.549740002</v>
      </c>
    </row>
    <row r="160" spans="1:11" x14ac:dyDescent="0.7">
      <c r="A160" s="1">
        <v>39964</v>
      </c>
      <c r="B160" s="3">
        <v>95.32</v>
      </c>
      <c r="C160" s="3">
        <v>1495.97</v>
      </c>
      <c r="D160" s="3">
        <v>1473.36</v>
      </c>
      <c r="E160" s="4">
        <f t="shared" si="14"/>
        <v>1.6010634828366768</v>
      </c>
      <c r="F160" s="4">
        <f t="shared" si="15"/>
        <v>2.0085859772731585</v>
      </c>
      <c r="G160" s="8">
        <f t="shared" si="16"/>
        <v>71202189.148595273</v>
      </c>
      <c r="H160" s="8">
        <f t="shared" si="17"/>
        <v>77285905.244797513</v>
      </c>
      <c r="I160" s="8">
        <f t="shared" si="18"/>
        <v>81424203.725073129</v>
      </c>
      <c r="J160" s="8">
        <f t="shared" si="19"/>
        <v>83247965.590049863</v>
      </c>
      <c r="K160" s="8">
        <f t="shared" si="20"/>
        <v>82531548.976719424</v>
      </c>
    </row>
    <row r="161" spans="1:11" x14ac:dyDescent="0.7">
      <c r="A161" s="1">
        <v>39994</v>
      </c>
      <c r="B161" s="3">
        <v>96.33</v>
      </c>
      <c r="C161" s="3">
        <v>1498.94</v>
      </c>
      <c r="D161" s="3">
        <v>1481.74</v>
      </c>
      <c r="E161" s="4">
        <f t="shared" si="14"/>
        <v>1.6212404976692143</v>
      </c>
      <c r="F161" s="4">
        <f t="shared" si="15"/>
        <v>2.0414139718831437</v>
      </c>
      <c r="G161" s="8">
        <f t="shared" si="16"/>
        <v>71899497.49517937</v>
      </c>
      <c r="H161" s="8">
        <f t="shared" si="17"/>
        <v>78132174.914038435</v>
      </c>
      <c r="I161" s="8">
        <f t="shared" si="18"/>
        <v>82402659.940815002</v>
      </c>
      <c r="J161" s="8">
        <f t="shared" si="19"/>
        <v>84330686.833087698</v>
      </c>
      <c r="K161" s="8">
        <f t="shared" si="20"/>
        <v>83680430.864583477</v>
      </c>
    </row>
    <row r="162" spans="1:11" x14ac:dyDescent="0.7">
      <c r="A162" s="1">
        <v>40025</v>
      </c>
      <c r="B162" s="3">
        <v>94.68</v>
      </c>
      <c r="C162" s="3">
        <v>1612.31</v>
      </c>
      <c r="D162" s="3">
        <v>1505.64</v>
      </c>
      <c r="E162" s="4">
        <f t="shared" si="14"/>
        <v>1.7139905813752099</v>
      </c>
      <c r="F162" s="4">
        <f t="shared" si="15"/>
        <v>2.0388107316859814</v>
      </c>
      <c r="G162" s="8">
        <f t="shared" si="16"/>
        <v>75812819.621467352</v>
      </c>
      <c r="H162" s="8">
        <f t="shared" si="17"/>
        <v>81259683.170450971</v>
      </c>
      <c r="I162" s="8">
        <f t="shared" si="18"/>
        <v>84507219.927307874</v>
      </c>
      <c r="J162" s="8">
        <f t="shared" si="19"/>
        <v>85256157.599500045</v>
      </c>
      <c r="K162" s="8">
        <f t="shared" si="20"/>
        <v>83373720.386286125</v>
      </c>
    </row>
    <row r="163" spans="1:11" x14ac:dyDescent="0.7">
      <c r="A163" s="1">
        <v>40056</v>
      </c>
      <c r="B163" s="3">
        <v>93.03</v>
      </c>
      <c r="C163" s="3">
        <v>1670.52</v>
      </c>
      <c r="D163" s="3">
        <v>1521.23</v>
      </c>
      <c r="E163" s="4">
        <f t="shared" si="14"/>
        <v>1.7449232713243243</v>
      </c>
      <c r="F163" s="4">
        <f t="shared" si="15"/>
        <v>2.0240228917288787</v>
      </c>
      <c r="G163" s="8">
        <f t="shared" si="16"/>
        <v>76981026.931940094</v>
      </c>
      <c r="H163" s="8">
        <f t="shared" si="17"/>
        <v>82012216.467473313</v>
      </c>
      <c r="I163" s="8">
        <f t="shared" si="18"/>
        <v>84763305.67149125</v>
      </c>
      <c r="J163" s="8">
        <f t="shared" si="19"/>
        <v>84977032.79717505</v>
      </c>
      <c r="K163" s="8">
        <f t="shared" si="20"/>
        <v>82568996.654681534</v>
      </c>
    </row>
    <row r="164" spans="1:11" x14ac:dyDescent="0.7">
      <c r="A164" s="1">
        <v>40086</v>
      </c>
      <c r="B164" s="3">
        <v>89.77</v>
      </c>
      <c r="C164" s="3">
        <v>1732.86</v>
      </c>
      <c r="D164" s="3">
        <v>1537.21</v>
      </c>
      <c r="E164" s="4">
        <f t="shared" si="14"/>
        <v>1.7466115845167478</v>
      </c>
      <c r="F164" s="4">
        <f t="shared" si="15"/>
        <v>1.9736127576495588</v>
      </c>
      <c r="G164" s="8">
        <f t="shared" si="16"/>
        <v>76855510.484008759</v>
      </c>
      <c r="H164" s="8">
        <f t="shared" si="17"/>
        <v>81361082.862691969</v>
      </c>
      <c r="I164" s="8">
        <f t="shared" si="18"/>
        <v>83548758.672551244</v>
      </c>
      <c r="J164" s="8">
        <f t="shared" si="19"/>
        <v>83210265.019279048</v>
      </c>
      <c r="K164" s="8">
        <f t="shared" si="20"/>
        <v>80312540.56954208</v>
      </c>
    </row>
    <row r="165" spans="1:11" x14ac:dyDescent="0.7">
      <c r="A165" s="1">
        <v>40117</v>
      </c>
      <c r="B165" s="3">
        <v>90.1</v>
      </c>
      <c r="C165" s="3">
        <v>1700.67</v>
      </c>
      <c r="D165" s="3">
        <v>1544.8</v>
      </c>
      <c r="E165" s="4">
        <f t="shared" si="14"/>
        <v>1.7204675113090599</v>
      </c>
      <c r="F165" s="4">
        <f t="shared" si="15"/>
        <v>1.990648446797064</v>
      </c>
      <c r="G165" s="8">
        <f t="shared" si="16"/>
        <v>75505102.396532297</v>
      </c>
      <c r="H165" s="8">
        <f t="shared" si="17"/>
        <v>80423267.402112052</v>
      </c>
      <c r="I165" s="8">
        <f t="shared" si="18"/>
        <v>83084045.937217027</v>
      </c>
      <c r="J165" s="8">
        <f t="shared" si="19"/>
        <v>83237569.087721437</v>
      </c>
      <c r="K165" s="8">
        <f t="shared" si="20"/>
        <v>80805776.601020977</v>
      </c>
    </row>
    <row r="166" spans="1:11" x14ac:dyDescent="0.7">
      <c r="A166" s="1">
        <v>40147</v>
      </c>
      <c r="B166" s="3">
        <v>86.36</v>
      </c>
      <c r="C166" s="3">
        <v>1802.68</v>
      </c>
      <c r="D166" s="3">
        <v>1564.8</v>
      </c>
      <c r="E166" s="4">
        <f t="shared" si="14"/>
        <v>1.7479657081094913</v>
      </c>
      <c r="F166" s="4">
        <f t="shared" si="15"/>
        <v>1.9327202132661829</v>
      </c>
      <c r="G166" s="8">
        <f t="shared" si="16"/>
        <v>76511898.893117577</v>
      </c>
      <c r="H166" s="8">
        <f t="shared" si="17"/>
        <v>80602237.027984351</v>
      </c>
      <c r="I166" s="8">
        <f t="shared" si="18"/>
        <v>82339130.775872245</v>
      </c>
      <c r="J166" s="8">
        <f t="shared" si="19"/>
        <v>81553493.823689699</v>
      </c>
      <c r="K166" s="8">
        <f t="shared" si="20"/>
        <v>78254313.73718898</v>
      </c>
    </row>
    <row r="167" spans="1:11" x14ac:dyDescent="0.7">
      <c r="A167" s="1">
        <v>40178</v>
      </c>
      <c r="B167" s="3">
        <v>92.92</v>
      </c>
      <c r="C167" s="3">
        <v>1837.5</v>
      </c>
      <c r="D167" s="3">
        <v>1540.34</v>
      </c>
      <c r="E167" s="4">
        <f t="shared" si="14"/>
        <v>1.9170709361719702</v>
      </c>
      <c r="F167" s="4">
        <f t="shared" si="15"/>
        <v>2.0470257802329663</v>
      </c>
      <c r="G167" s="8">
        <f t="shared" si="16"/>
        <v>83713967.510246024</v>
      </c>
      <c r="H167" s="8">
        <f t="shared" si="17"/>
        <v>87442326.228482381</v>
      </c>
      <c r="I167" s="8">
        <f t="shared" si="18"/>
        <v>88556903.81692104</v>
      </c>
      <c r="J167" s="8">
        <f t="shared" si="19"/>
        <v>86943394.444001377</v>
      </c>
      <c r="K167" s="8">
        <f t="shared" si="20"/>
        <v>82682455.792064875</v>
      </c>
    </row>
    <row r="168" spans="1:11" x14ac:dyDescent="0.7">
      <c r="A168" s="1">
        <v>40209</v>
      </c>
      <c r="B168" s="3">
        <v>90.31</v>
      </c>
      <c r="C168" s="3">
        <v>1771.4</v>
      </c>
      <c r="D168" s="3">
        <v>1563.87</v>
      </c>
      <c r="E168" s="4">
        <f t="shared" si="14"/>
        <v>1.7961976209605597</v>
      </c>
      <c r="F168" s="4">
        <f t="shared" si="15"/>
        <v>2.01991925188524</v>
      </c>
      <c r="G168" s="8">
        <f t="shared" si="16"/>
        <v>78235714.842836097</v>
      </c>
      <c r="H168" s="8">
        <f t="shared" si="17"/>
        <v>82817853.234868228</v>
      </c>
      <c r="I168" s="8">
        <f t="shared" si="18"/>
        <v>84978770.184663758</v>
      </c>
      <c r="J168" s="8">
        <f t="shared" si="19"/>
        <v>84509454.231913537</v>
      </c>
      <c r="K168" s="8">
        <f t="shared" si="20"/>
        <v>81387582.267056227</v>
      </c>
    </row>
    <row r="169" spans="1:11" x14ac:dyDescent="0.7">
      <c r="A169" s="1">
        <v>40237</v>
      </c>
      <c r="B169" s="3">
        <v>88.87</v>
      </c>
      <c r="C169" s="3">
        <v>1826.27</v>
      </c>
      <c r="D169" s="3">
        <v>1569.71</v>
      </c>
      <c r="E169" s="4">
        <f t="shared" si="14"/>
        <v>1.8223080742274353</v>
      </c>
      <c r="F169" s="4">
        <f t="shared" si="15"/>
        <v>1.9951342438863111</v>
      </c>
      <c r="G169" s="8">
        <f t="shared" si="16"/>
        <v>79172989.468059152</v>
      </c>
      <c r="H169" s="8">
        <f t="shared" si="17"/>
        <v>83266715.543272391</v>
      </c>
      <c r="I169" s="8">
        <f t="shared" si="18"/>
        <v>84875060.408600315</v>
      </c>
      <c r="J169" s="8">
        <f t="shared" si="19"/>
        <v>83838855.423209712</v>
      </c>
      <c r="K169" s="8">
        <f t="shared" si="20"/>
        <v>80188932.506369114</v>
      </c>
    </row>
    <row r="170" spans="1:11" x14ac:dyDescent="0.7">
      <c r="A170" s="1">
        <v>40268</v>
      </c>
      <c r="B170" s="3">
        <v>93.47</v>
      </c>
      <c r="C170" s="3">
        <v>1936.48</v>
      </c>
      <c r="D170" s="3">
        <v>1567.78</v>
      </c>
      <c r="E170" s="4">
        <f t="shared" si="14"/>
        <v>2.0322956746637524</v>
      </c>
      <c r="F170" s="4">
        <f t="shared" si="15"/>
        <v>2.0958243421689797</v>
      </c>
      <c r="G170" s="8">
        <f t="shared" si="16"/>
        <v>88096225.167278588</v>
      </c>
      <c r="H170" s="8">
        <f t="shared" si="17"/>
        <v>91313510.119668692</v>
      </c>
      <c r="I170" s="8">
        <f t="shared" si="18"/>
        <v>91706937.944983736</v>
      </c>
      <c r="J170" s="8">
        <f t="shared" si="19"/>
        <v>89227452.132014126</v>
      </c>
      <c r="K170" s="8">
        <f t="shared" si="20"/>
        <v>84035894.017851591</v>
      </c>
    </row>
    <row r="171" spans="1:11" x14ac:dyDescent="0.7">
      <c r="A171" s="1">
        <v>40298</v>
      </c>
      <c r="B171" s="3">
        <v>93.83</v>
      </c>
      <c r="C171" s="3">
        <v>1967.05</v>
      </c>
      <c r="D171" s="3">
        <v>1584.1</v>
      </c>
      <c r="E171" s="4">
        <f t="shared" si="14"/>
        <v>2.0723292162332632</v>
      </c>
      <c r="F171" s="4">
        <f t="shared" si="15"/>
        <v>2.1257971864430978</v>
      </c>
      <c r="G171" s="8">
        <f t="shared" si="16"/>
        <v>89631604.490434781</v>
      </c>
      <c r="H171" s="8">
        <f t="shared" si="17"/>
        <v>92789050.45279938</v>
      </c>
      <c r="I171" s="8">
        <f t="shared" si="18"/>
        <v>93065951.275512442</v>
      </c>
      <c r="J171" s="8">
        <f t="shared" si="19"/>
        <v>90423913.926315233</v>
      </c>
      <c r="K171" s="8">
        <f t="shared" si="20"/>
        <v>85037709.797043577</v>
      </c>
    </row>
    <row r="172" spans="1:11" x14ac:dyDescent="0.7">
      <c r="A172" s="1">
        <v>40329</v>
      </c>
      <c r="B172" s="3">
        <v>91.25</v>
      </c>
      <c r="C172" s="3">
        <v>1809.98</v>
      </c>
      <c r="D172" s="3">
        <v>1597.43</v>
      </c>
      <c r="E172" s="4">
        <f t="shared" si="14"/>
        <v>1.8544207721134967</v>
      </c>
      <c r="F172" s="4">
        <f t="shared" si="15"/>
        <v>2.0847415732367964</v>
      </c>
      <c r="G172" s="8">
        <f t="shared" si="16"/>
        <v>80006710.354178756</v>
      </c>
      <c r="H172" s="8">
        <f t="shared" si="17"/>
        <v>84823362.571006253</v>
      </c>
      <c r="I172" s="8">
        <f t="shared" si="18"/>
        <v>87074247.541394845</v>
      </c>
      <c r="J172" s="8">
        <f t="shared" si="19"/>
        <v>86537091.541754156</v>
      </c>
      <c r="K172" s="8">
        <f t="shared" si="20"/>
        <v>83195372.821699873</v>
      </c>
    </row>
    <row r="173" spans="1:11" x14ac:dyDescent="0.7">
      <c r="A173" s="1">
        <v>40359</v>
      </c>
      <c r="B173" s="3">
        <v>88.41</v>
      </c>
      <c r="C173" s="3">
        <v>1715.23</v>
      </c>
      <c r="D173" s="3">
        <v>1622.48</v>
      </c>
      <c r="E173" s="4">
        <f t="shared" si="14"/>
        <v>1.7026500239332814</v>
      </c>
      <c r="F173" s="4">
        <f t="shared" si="15"/>
        <v>2.0515318332795096</v>
      </c>
      <c r="G173" s="8">
        <f t="shared" si="16"/>
        <v>73258747.522608235</v>
      </c>
      <c r="H173" s="8">
        <f t="shared" si="17"/>
        <v>79078927.612024635</v>
      </c>
      <c r="I173" s="8">
        <f t="shared" si="18"/>
        <v>82617510.722300261</v>
      </c>
      <c r="J173" s="8">
        <f t="shared" si="19"/>
        <v>83532588.99176982</v>
      </c>
      <c r="K173" s="8">
        <f t="shared" si="20"/>
        <v>81670078.246809959</v>
      </c>
    </row>
    <row r="174" spans="1:11" x14ac:dyDescent="0.7">
      <c r="A174" s="1">
        <v>40390</v>
      </c>
      <c r="B174" s="3">
        <v>86.47</v>
      </c>
      <c r="C174" s="3">
        <v>1835.4</v>
      </c>
      <c r="D174" s="3">
        <v>1639.79</v>
      </c>
      <c r="E174" s="4">
        <f t="shared" si="14"/>
        <v>1.7819594643083536</v>
      </c>
      <c r="F174" s="4">
        <f t="shared" si="15"/>
        <v>2.027921829556278</v>
      </c>
      <c r="G174" s="8">
        <f t="shared" si="16"/>
        <v>76471140.079461962</v>
      </c>
      <c r="H174" s="8">
        <f t="shared" si="17"/>
        <v>81414030.552768722</v>
      </c>
      <c r="I174" s="8">
        <f t="shared" si="18"/>
        <v>83866271.805217177</v>
      </c>
      <c r="J174" s="8">
        <f t="shared" si="19"/>
        <v>83584326.456493035</v>
      </c>
      <c r="K174" s="8">
        <f t="shared" si="20"/>
        <v>80530180.156902477</v>
      </c>
    </row>
    <row r="175" spans="1:11" x14ac:dyDescent="0.7">
      <c r="A175" s="1">
        <v>40421</v>
      </c>
      <c r="B175" s="3">
        <v>84.17</v>
      </c>
      <c r="C175" s="3">
        <v>1752.55</v>
      </c>
      <c r="D175" s="3">
        <v>1660.89</v>
      </c>
      <c r="E175" s="4">
        <f t="shared" si="14"/>
        <v>1.6562632993669906</v>
      </c>
      <c r="F175" s="4">
        <f t="shared" si="15"/>
        <v>1.999381710609115</v>
      </c>
      <c r="G175" s="8">
        <f t="shared" si="16"/>
        <v>70877005.572360277</v>
      </c>
      <c r="H175" s="8">
        <f t="shared" si="17"/>
        <v>76620486.118576363</v>
      </c>
      <c r="I175" s="8">
        <f t="shared" si="18"/>
        <v>80118235.692319617</v>
      </c>
      <c r="J175" s="8">
        <f t="shared" si="19"/>
        <v>81028107.043787971</v>
      </c>
      <c r="K175" s="8">
        <f t="shared" si="20"/>
        <v>79196832.269909531</v>
      </c>
    </row>
    <row r="176" spans="1:11" x14ac:dyDescent="0.7">
      <c r="A176" s="1">
        <v>40451</v>
      </c>
      <c r="B176" s="3">
        <v>83.47</v>
      </c>
      <c r="C176" s="3">
        <v>1908.95</v>
      </c>
      <c r="D176" s="3">
        <v>1662.66</v>
      </c>
      <c r="E176" s="4">
        <f t="shared" si="14"/>
        <v>1.7890669834289441</v>
      </c>
      <c r="F176" s="4">
        <f t="shared" si="15"/>
        <v>1.984866856254017</v>
      </c>
      <c r="G176" s="8">
        <f t="shared" si="16"/>
        <v>76360116.137502015</v>
      </c>
      <c r="H176" s="8">
        <f t="shared" si="17"/>
        <v>80889155.040538818</v>
      </c>
      <c r="I176" s="8">
        <f t="shared" si="18"/>
        <v>82839468.389309704</v>
      </c>
      <c r="J176" s="8">
        <f t="shared" si="19"/>
        <v>82011192.320427895</v>
      </c>
      <c r="K176" s="8">
        <f t="shared" si="20"/>
        <v>78421889.286444589</v>
      </c>
    </row>
    <row r="177" spans="1:11" x14ac:dyDescent="0.7">
      <c r="A177" s="1">
        <v>40482</v>
      </c>
      <c r="B177" s="3">
        <v>80.39</v>
      </c>
      <c r="C177" s="3">
        <v>1981.59</v>
      </c>
      <c r="D177" s="3">
        <v>1668.58</v>
      </c>
      <c r="E177" s="4">
        <f t="shared" si="14"/>
        <v>1.7886174555264898</v>
      </c>
      <c r="F177" s="4">
        <f t="shared" si="15"/>
        <v>1.9184327510891914</v>
      </c>
      <c r="G177" s="8">
        <f t="shared" si="16"/>
        <v>76140929.598844498</v>
      </c>
      <c r="H177" s="8">
        <f t="shared" si="17"/>
        <v>79997065.413883463</v>
      </c>
      <c r="I177" s="8">
        <f t="shared" si="18"/>
        <v>81242729.842563555</v>
      </c>
      <c r="J177" s="8">
        <f t="shared" si="19"/>
        <v>79747335.803574279</v>
      </c>
      <c r="K177" s="8">
        <f t="shared" si="20"/>
        <v>75597084.492276967</v>
      </c>
    </row>
    <row r="178" spans="1:11" x14ac:dyDescent="0.7">
      <c r="A178" s="1">
        <v>40512</v>
      </c>
      <c r="B178" s="3">
        <v>83.69</v>
      </c>
      <c r="C178" s="3">
        <v>1981.84</v>
      </c>
      <c r="D178" s="3">
        <v>1658.99</v>
      </c>
      <c r="E178" s="4">
        <f t="shared" si="14"/>
        <v>1.862274908121579</v>
      </c>
      <c r="F178" s="4">
        <f t="shared" si="15"/>
        <v>1.9857055684464706</v>
      </c>
      <c r="G178" s="8">
        <f t="shared" si="16"/>
        <v>79076506.127600938</v>
      </c>
      <c r="H178" s="8">
        <f t="shared" si="17"/>
        <v>82969153.366360992</v>
      </c>
      <c r="I178" s="8">
        <f t="shared" si="18"/>
        <v>84140018.402014047</v>
      </c>
      <c r="J178" s="8">
        <f t="shared" si="19"/>
        <v>82465706.923528969</v>
      </c>
      <c r="K178" s="8">
        <f t="shared" si="20"/>
        <v>78048013.410637215</v>
      </c>
    </row>
    <row r="179" spans="1:11" x14ac:dyDescent="0.7">
      <c r="A179" s="1">
        <v>40543</v>
      </c>
      <c r="B179" s="3">
        <v>81.17</v>
      </c>
      <c r="C179" s="3">
        <v>2114.29</v>
      </c>
      <c r="D179" s="3">
        <v>1641.1</v>
      </c>
      <c r="E179" s="4">
        <f t="shared" si="14"/>
        <v>1.9269113546311536</v>
      </c>
      <c r="F179" s="4">
        <f t="shared" si="15"/>
        <v>1.9051453236503877</v>
      </c>
      <c r="G179" s="8">
        <f t="shared" si="16"/>
        <v>81621119.361764237</v>
      </c>
      <c r="H179" s="8">
        <f t="shared" si="17"/>
        <v>84087427.334386379</v>
      </c>
      <c r="I179" s="8">
        <f t="shared" si="18"/>
        <v>83693414.166512623</v>
      </c>
      <c r="J179" s="8">
        <f t="shared" si="19"/>
        <v>80472038.015616283</v>
      </c>
      <c r="K179" s="8">
        <f t="shared" si="20"/>
        <v>74681598.829281121</v>
      </c>
    </row>
    <row r="180" spans="1:11" x14ac:dyDescent="0.7">
      <c r="A180" s="1">
        <v>40574</v>
      </c>
      <c r="B180" s="3">
        <v>82.08</v>
      </c>
      <c r="C180" s="3">
        <v>2164.4</v>
      </c>
      <c r="D180" s="3">
        <v>1643.01</v>
      </c>
      <c r="E180" s="4">
        <f t="shared" si="14"/>
        <v>1.9946950376465469</v>
      </c>
      <c r="F180" s="4">
        <f t="shared" si="15"/>
        <v>1.9287461497644987</v>
      </c>
      <c r="G180" s="8">
        <f t="shared" si="16"/>
        <v>84292336.072840422</v>
      </c>
      <c r="H180" s="8">
        <f t="shared" si="17"/>
        <v>86366326.05055742</v>
      </c>
      <c r="I180" s="8">
        <f t="shared" si="18"/>
        <v>85483865.967534438</v>
      </c>
      <c r="J180" s="8">
        <f t="shared" si="19"/>
        <v>81727398.865897626</v>
      </c>
      <c r="K180" s="8">
        <f t="shared" si="20"/>
        <v>75406750.000697538</v>
      </c>
    </row>
    <row r="181" spans="1:11" x14ac:dyDescent="0.7">
      <c r="A181" s="1">
        <v>40602</v>
      </c>
      <c r="B181" s="3">
        <v>81.78</v>
      </c>
      <c r="C181" s="3">
        <v>2238.5500000000002</v>
      </c>
      <c r="D181" s="3">
        <v>1647.12</v>
      </c>
      <c r="E181" s="4">
        <f t="shared" si="14"/>
        <v>2.0554908109677537</v>
      </c>
      <c r="F181" s="4">
        <f t="shared" si="15"/>
        <v>1.9265037753890735</v>
      </c>
      <c r="G181" s="8">
        <f t="shared" si="16"/>
        <v>86661459.502678439</v>
      </c>
      <c r="H181" s="8">
        <f t="shared" si="17"/>
        <v>88115475.529253289</v>
      </c>
      <c r="I181" s="8">
        <f t="shared" si="18"/>
        <v>86536893.758188084</v>
      </c>
      <c r="J181" s="8">
        <f t="shared" si="19"/>
        <v>82078873.062024027</v>
      </c>
      <c r="K181" s="8">
        <f t="shared" si="20"/>
        <v>75119081.561822727</v>
      </c>
    </row>
    <row r="182" spans="1:11" x14ac:dyDescent="0.7">
      <c r="A182" s="2">
        <v>40633</v>
      </c>
      <c r="B182" s="3">
        <v>83.15</v>
      </c>
      <c r="C182" s="3">
        <v>2239.44</v>
      </c>
      <c r="D182" s="3">
        <v>1648.03</v>
      </c>
      <c r="E182" s="4">
        <f t="shared" si="14"/>
        <v>2.0907558417398016</v>
      </c>
      <c r="F182" s="4">
        <f t="shared" si="15"/>
        <v>1.9598592558364034</v>
      </c>
      <c r="G182" s="8">
        <f t="shared" si="16"/>
        <v>87948266.945361033</v>
      </c>
      <c r="H182" s="8">
        <f t="shared" si="17"/>
        <v>89430698.25029178</v>
      </c>
      <c r="I182" s="8">
        <f t="shared" si="18"/>
        <v>87828378.679660127</v>
      </c>
      <c r="J182" s="8">
        <f t="shared" si="19"/>
        <v>83296754.652125284</v>
      </c>
      <c r="K182" s="8">
        <f t="shared" si="20"/>
        <v>76219693.109158382</v>
      </c>
    </row>
    <row r="183" spans="1:11" x14ac:dyDescent="0.7">
      <c r="A183" s="1">
        <v>40663</v>
      </c>
      <c r="B183" s="3">
        <v>81.209999999999994</v>
      </c>
      <c r="C183" s="3">
        <v>2305.7600000000002</v>
      </c>
      <c r="D183" s="3">
        <v>1668.95</v>
      </c>
      <c r="E183" s="4">
        <f t="shared" si="14"/>
        <v>2.1024479146775015</v>
      </c>
      <c r="F183" s="4">
        <f t="shared" si="15"/>
        <v>1.9384310331014047</v>
      </c>
      <c r="G183" s="8">
        <f t="shared" si="16"/>
        <v>88240097.474464685</v>
      </c>
      <c r="H183" s="8">
        <f t="shared" si="17"/>
        <v>89361339.971723601</v>
      </c>
      <c r="I183" s="8">
        <f t="shared" si="18"/>
        <v>87393820.655573696</v>
      </c>
      <c r="J183" s="8">
        <f t="shared" si="19"/>
        <v>82530162.117640689</v>
      </c>
      <c r="K183" s="8">
        <f t="shared" si="20"/>
        <v>75186341.144790277</v>
      </c>
    </row>
    <row r="184" spans="1:11" x14ac:dyDescent="0.7">
      <c r="A184" s="1">
        <v>40694</v>
      </c>
      <c r="B184" s="3">
        <v>81.52</v>
      </c>
      <c r="C184" s="3">
        <v>2279.66</v>
      </c>
      <c r="D184" s="3">
        <v>1690.73</v>
      </c>
      <c r="E184" s="4">
        <f t="shared" si="14"/>
        <v>2.0865840542955021</v>
      </c>
      <c r="F184" s="4">
        <f t="shared" si="15"/>
        <v>1.9712238604633505</v>
      </c>
      <c r="G184" s="8">
        <f t="shared" si="16"/>
        <v>87374288.549232095</v>
      </c>
      <c r="H184" s="8">
        <f t="shared" si="17"/>
        <v>89033574.02740185</v>
      </c>
      <c r="I184" s="8">
        <f t="shared" si="18"/>
        <v>87603338.365526691</v>
      </c>
      <c r="J184" s="8">
        <f t="shared" si="19"/>
        <v>83221615.361008048</v>
      </c>
      <c r="K184" s="8">
        <f t="shared" si="20"/>
        <v>76258283.588464767</v>
      </c>
    </row>
    <row r="185" spans="1:11" x14ac:dyDescent="0.7">
      <c r="A185" s="1">
        <v>40724</v>
      </c>
      <c r="B185" s="3">
        <v>80.52</v>
      </c>
      <c r="C185" s="3">
        <v>2241.66</v>
      </c>
      <c r="D185" s="3">
        <v>1685.78</v>
      </c>
      <c r="E185" s="4">
        <f t="shared" si="14"/>
        <v>2.0266331527928396</v>
      </c>
      <c r="F185" s="4">
        <f t="shared" si="15"/>
        <v>1.9413425834708804</v>
      </c>
      <c r="G185" s="8">
        <f t="shared" si="16"/>
        <v>84663885.311031953</v>
      </c>
      <c r="H185" s="8">
        <f t="shared" si="17"/>
        <v>86577606.872784853</v>
      </c>
      <c r="I185" s="8">
        <f t="shared" si="18"/>
        <v>85480867.991934642</v>
      </c>
      <c r="J185" s="8">
        <f t="shared" si="19"/>
        <v>81477691.445050523</v>
      </c>
      <c r="K185" s="8">
        <f t="shared" si="20"/>
        <v>74902303.823517308</v>
      </c>
    </row>
    <row r="186" spans="1:11" x14ac:dyDescent="0.7">
      <c r="A186" s="1">
        <v>40755</v>
      </c>
      <c r="B186" s="3">
        <v>76.73</v>
      </c>
      <c r="C186" s="3">
        <v>2196.08</v>
      </c>
      <c r="D186" s="3">
        <v>1712.53</v>
      </c>
      <c r="E186" s="4">
        <f t="shared" si="14"/>
        <v>1.8919732388504797</v>
      </c>
      <c r="F186" s="4">
        <f t="shared" si="15"/>
        <v>1.879320728664521</v>
      </c>
      <c r="G186" s="8">
        <f t="shared" si="16"/>
        <v>78838382.000628561</v>
      </c>
      <c r="H186" s="8">
        <f t="shared" si="17"/>
        <v>81371617.690020129</v>
      </c>
      <c r="I186" s="8">
        <f t="shared" si="18"/>
        <v>81075506.168687984</v>
      </c>
      <c r="J186" s="8">
        <f t="shared" si="19"/>
        <v>77971960.398328006</v>
      </c>
      <c r="K186" s="8">
        <f t="shared" si="20"/>
        <v>72309331.118978843</v>
      </c>
    </row>
    <row r="187" spans="1:11" x14ac:dyDescent="0.7">
      <c r="A187" s="1">
        <v>40786</v>
      </c>
      <c r="B187" s="3">
        <v>76.59</v>
      </c>
      <c r="C187" s="3">
        <v>2076.7800000000002</v>
      </c>
      <c r="D187" s="3">
        <v>1737.55</v>
      </c>
      <c r="E187" s="4">
        <f t="shared" si="14"/>
        <v>1.7859290290942735</v>
      </c>
      <c r="F187" s="4">
        <f t="shared" si="15"/>
        <v>1.9032984674718565</v>
      </c>
      <c r="G187" s="8">
        <f t="shared" si="16"/>
        <v>74219527.787450507</v>
      </c>
      <c r="H187" s="8">
        <f t="shared" si="17"/>
        <v>78010536.578545749</v>
      </c>
      <c r="I187" s="8">
        <f t="shared" si="18"/>
        <v>79120594.280064881</v>
      </c>
      <c r="J187" s="8">
        <f t="shared" si="19"/>
        <v>77425504.652170137</v>
      </c>
      <c r="K187" s="8">
        <f t="shared" si="20"/>
        <v>73031906.083676919</v>
      </c>
    </row>
    <row r="188" spans="1:11" x14ac:dyDescent="0.7">
      <c r="A188" s="1">
        <v>40816</v>
      </c>
      <c r="B188" s="3">
        <v>77.040000000000006</v>
      </c>
      <c r="C188" s="3">
        <v>1930.79</v>
      </c>
      <c r="D188" s="3">
        <v>1750.19</v>
      </c>
      <c r="E188" s="4">
        <f t="shared" si="14"/>
        <v>1.6701402754781549</v>
      </c>
      <c r="F188" s="4">
        <f t="shared" si="15"/>
        <v>1.92840829017937</v>
      </c>
      <c r="G188" s="8">
        <f t="shared" si="16"/>
        <v>69207585.948505163</v>
      </c>
      <c r="H188" s="8">
        <f t="shared" si="17"/>
        <v>74274534.985824764</v>
      </c>
      <c r="I188" s="8">
        <f t="shared" si="18"/>
        <v>76877656.531441554</v>
      </c>
      <c r="J188" s="8">
        <f t="shared" si="19"/>
        <v>76736649.184411719</v>
      </c>
      <c r="K188" s="8">
        <f t="shared" si="20"/>
        <v>73795400.903377354</v>
      </c>
    </row>
    <row r="189" spans="1:11" x14ac:dyDescent="0.7">
      <c r="A189" s="1">
        <v>40847</v>
      </c>
      <c r="B189" s="3">
        <v>78.2</v>
      </c>
      <c r="C189" s="3">
        <v>2141.81</v>
      </c>
      <c r="D189" s="3">
        <v>1752.07</v>
      </c>
      <c r="E189" s="4">
        <f t="shared" si="14"/>
        <v>1.8805692444437878</v>
      </c>
      <c r="F189" s="4">
        <f t="shared" si="15"/>
        <v>1.9595471785108376</v>
      </c>
      <c r="G189" s="8">
        <f t="shared" si="16"/>
        <v>77727381.027738824</v>
      </c>
      <c r="H189" s="8">
        <f t="shared" si="17"/>
        <v>81393024.369799316</v>
      </c>
      <c r="I189" s="8">
        <f t="shared" si="18"/>
        <v>82141437.821750388</v>
      </c>
      <c r="J189" s="8">
        <f t="shared" si="19"/>
        <v>79883079.89382793</v>
      </c>
      <c r="K189" s="8">
        <f t="shared" si="20"/>
        <v>74787008.904550388</v>
      </c>
    </row>
    <row r="190" spans="1:11" x14ac:dyDescent="0.7">
      <c r="A190" s="1">
        <v>40877</v>
      </c>
      <c r="B190" s="3">
        <v>77.5</v>
      </c>
      <c r="C190" s="3">
        <v>2137.08</v>
      </c>
      <c r="D190" s="3">
        <v>1750.55</v>
      </c>
      <c r="E190" s="4">
        <f t="shared" si="14"/>
        <v>1.8596196075990494</v>
      </c>
      <c r="F190" s="4">
        <f t="shared" si="15"/>
        <v>1.9403216963809746</v>
      </c>
      <c r="G190" s="8">
        <f t="shared" si="16"/>
        <v>76661494.057485119</v>
      </c>
      <c r="H190" s="8">
        <f t="shared" si="17"/>
        <v>80313342.024163723</v>
      </c>
      <c r="I190" s="8">
        <f t="shared" si="18"/>
        <v>81080955.459870741</v>
      </c>
      <c r="J190" s="8">
        <f t="shared" si="19"/>
        <v>78872793.677511379</v>
      </c>
      <c r="K190" s="8">
        <f t="shared" si="20"/>
        <v>73853259.638899639</v>
      </c>
    </row>
    <row r="191" spans="1:11" x14ac:dyDescent="0.7">
      <c r="A191" s="1">
        <v>40908</v>
      </c>
      <c r="B191" s="3">
        <v>76.94</v>
      </c>
      <c r="C191" s="3">
        <v>2158.94</v>
      </c>
      <c r="D191" s="3">
        <v>1769.79</v>
      </c>
      <c r="E191" s="4">
        <f t="shared" si="14"/>
        <v>1.8650667902852303</v>
      </c>
      <c r="F191" s="4">
        <f t="shared" si="15"/>
        <v>1.9474729603457732</v>
      </c>
      <c r="G191" s="8">
        <f t="shared" si="16"/>
        <v>76686050.284694329</v>
      </c>
      <c r="H191" s="8">
        <f t="shared" si="17"/>
        <v>80363782.778705552</v>
      </c>
      <c r="I191" s="8">
        <f t="shared" si="18"/>
        <v>81149122.582671896</v>
      </c>
      <c r="J191" s="8">
        <f t="shared" si="19"/>
        <v>78948572.677422002</v>
      </c>
      <c r="K191" s="8">
        <f t="shared" si="20"/>
        <v>73925453.757701516</v>
      </c>
    </row>
    <row r="192" spans="1:11" x14ac:dyDescent="0.7">
      <c r="A192" s="1">
        <v>40939</v>
      </c>
      <c r="B192" s="3">
        <v>76.19</v>
      </c>
      <c r="C192" s="3">
        <v>2255.69</v>
      </c>
      <c r="D192" s="3">
        <v>1785.33</v>
      </c>
      <c r="E192" s="4">
        <f t="shared" si="14"/>
        <v>1.9296521247837963</v>
      </c>
      <c r="F192" s="4">
        <f t="shared" si="15"/>
        <v>1.9454227665641393</v>
      </c>
      <c r="G192" s="8">
        <f t="shared" si="16"/>
        <v>79141608.913912848</v>
      </c>
      <c r="H192" s="8">
        <f t="shared" si="17"/>
        <v>82229818.149127424</v>
      </c>
      <c r="I192" s="8">
        <f t="shared" si="18"/>
        <v>82311462.991886809</v>
      </c>
      <c r="J192" s="8">
        <f t="shared" si="19"/>
        <v>79369714.959781677</v>
      </c>
      <c r="K192" s="8">
        <f t="shared" si="20"/>
        <v>73647629.054260388</v>
      </c>
    </row>
    <row r="193" spans="1:11" x14ac:dyDescent="0.7">
      <c r="A193" s="1">
        <v>40968</v>
      </c>
      <c r="B193" s="3">
        <v>81.22</v>
      </c>
      <c r="C193" s="3">
        <v>2353.23</v>
      </c>
      <c r="D193" s="3">
        <v>1784.92</v>
      </c>
      <c r="E193" s="4">
        <f t="shared" si="14"/>
        <v>2.1459964326798464</v>
      </c>
      <c r="F193" s="4">
        <f t="shared" si="15"/>
        <v>2.0733816882779337</v>
      </c>
      <c r="G193" s="8">
        <f t="shared" si="16"/>
        <v>87814626.172491878</v>
      </c>
      <c r="H193" s="8">
        <f t="shared" si="17"/>
        <v>90296411.908841491</v>
      </c>
      <c r="I193" s="8">
        <f t="shared" si="18"/>
        <v>89432658.400762007</v>
      </c>
      <c r="J193" s="8">
        <f t="shared" si="19"/>
        <v>85309731.515613481</v>
      </c>
      <c r="K193" s="8">
        <f t="shared" si="20"/>
        <v>78291754.126984</v>
      </c>
    </row>
    <row r="194" spans="1:11" x14ac:dyDescent="0.7">
      <c r="A194" s="1">
        <v>40999</v>
      </c>
      <c r="B194" s="3">
        <v>82.79</v>
      </c>
      <c r="C194" s="3">
        <v>2430.67</v>
      </c>
      <c r="D194" s="3">
        <v>1775.14</v>
      </c>
      <c r="E194" s="4">
        <f t="shared" si="14"/>
        <v>2.2594644762120057</v>
      </c>
      <c r="F194" s="4">
        <f t="shared" si="15"/>
        <v>2.101880448630653</v>
      </c>
      <c r="G194" s="8">
        <f t="shared" si="16"/>
        <v>92257762.420792967</v>
      </c>
      <c r="H194" s="8">
        <f t="shared" si="17"/>
        <v>93987463.544598892</v>
      </c>
      <c r="I194" s="8">
        <f t="shared" si="18"/>
        <v>92211631.407741874</v>
      </c>
      <c r="J194" s="8">
        <f t="shared" si="19"/>
        <v>87116845.121387824</v>
      </c>
      <c r="K194" s="8">
        <f t="shared" si="20"/>
        <v>79167879.160340548</v>
      </c>
    </row>
    <row r="195" spans="1:11" x14ac:dyDescent="0.7">
      <c r="A195" s="1">
        <v>41029</v>
      </c>
      <c r="B195" s="3">
        <v>79.78</v>
      </c>
      <c r="C195" s="3">
        <v>2415.42</v>
      </c>
      <c r="D195" s="3">
        <v>1794.82</v>
      </c>
      <c r="E195" s="4">
        <f t="shared" ref="E195:E258" si="21">C195*$B195/C$3/$B$3</f>
        <v>2.1636565520549449</v>
      </c>
      <c r="F195" s="4">
        <f t="shared" ref="F195:F258" si="22">D195*$B195/D$3/$B$3</f>
        <v>2.0479174656939589</v>
      </c>
      <c r="G195" s="8">
        <f t="shared" si="16"/>
        <v>88145762.565088168</v>
      </c>
      <c r="H195" s="8">
        <f t="shared" si="17"/>
        <v>90195204.592713237</v>
      </c>
      <c r="I195" s="8">
        <f t="shared" si="18"/>
        <v>88872904.073235184</v>
      </c>
      <c r="J195" s="8">
        <f t="shared" si="19"/>
        <v>84315885.867191881</v>
      </c>
      <c r="K195" s="8">
        <f t="shared" si="20"/>
        <v>76935349.234555781</v>
      </c>
    </row>
    <row r="196" spans="1:11" x14ac:dyDescent="0.7">
      <c r="A196" s="1">
        <v>41060</v>
      </c>
      <c r="B196" s="3">
        <v>78.349999999999994</v>
      </c>
      <c r="C196" s="3">
        <v>2270.25</v>
      </c>
      <c r="D196" s="3">
        <v>1811.06</v>
      </c>
      <c r="E196" s="4">
        <f t="shared" si="21"/>
        <v>1.9971667146597318</v>
      </c>
      <c r="F196" s="4">
        <f t="shared" si="22"/>
        <v>2.0294079486312921</v>
      </c>
      <c r="G196" s="8">
        <f t="shared" si="16"/>
        <v>81163090.119870111</v>
      </c>
      <c r="H196" s="8">
        <f t="shared" si="17"/>
        <v>84586123.44805333</v>
      </c>
      <c r="I196" s="8">
        <f t="shared" si="18"/>
        <v>84851965.495730072</v>
      </c>
      <c r="J196" s="8">
        <f t="shared" si="19"/>
        <v>81922344.656544283</v>
      </c>
      <c r="K196" s="8">
        <f t="shared" si="20"/>
        <v>76039991.055706173</v>
      </c>
    </row>
    <row r="197" spans="1:11" x14ac:dyDescent="0.7">
      <c r="A197" s="1">
        <v>41090</v>
      </c>
      <c r="B197" s="3">
        <v>79.77</v>
      </c>
      <c r="C197" s="3">
        <v>2363.79</v>
      </c>
      <c r="D197" s="3">
        <v>1811.77</v>
      </c>
      <c r="E197" s="4">
        <f t="shared" si="21"/>
        <v>2.117142631316097</v>
      </c>
      <c r="F197" s="4">
        <f t="shared" si="22"/>
        <v>2.0669985588750937</v>
      </c>
      <c r="G197" s="8">
        <f t="shared" ref="G197:G260" si="23">MAX(G196*(E197/E196)-G$3*0.04/12,0)</f>
        <v>85838805.333987162</v>
      </c>
      <c r="H197" s="8">
        <f t="shared" ref="H197:H260" si="24">MAX(H196*(0.75*$E197/$E196+0.25*$F197/$F196)-H$3*0.04/12,0)</f>
        <v>88588829.936244145</v>
      </c>
      <c r="I197" s="8">
        <f t="shared" ref="I197:I260" si="25">MAX(I196*(0.5*$E197/$E196+0.5*$F197/$F196)-I$3*0.04/12,0)</f>
        <v>87986478.231560647</v>
      </c>
      <c r="J197" s="8">
        <f t="shared" ref="J197:J260" si="26">MAX(J196*(0.25*$E197/$E196+0.75*$F197/$F196)-J$3*0.04/12,0)</f>
        <v>84090758.411668777</v>
      </c>
      <c r="K197" s="8">
        <f t="shared" ref="K197:K260" si="27">MAX(K196*(F197/F196)-K$3*0.04/12,0)</f>
        <v>77248475.56895794</v>
      </c>
    </row>
    <row r="198" spans="1:11" x14ac:dyDescent="0.7">
      <c r="A198" s="1">
        <v>41121</v>
      </c>
      <c r="B198" s="3">
        <v>78.11</v>
      </c>
      <c r="C198" s="3">
        <v>2396.62</v>
      </c>
      <c r="D198" s="3">
        <v>1836.76</v>
      </c>
      <c r="E198" s="4">
        <f t="shared" si="21"/>
        <v>2.1018777421288783</v>
      </c>
      <c r="F198" s="4">
        <f t="shared" si="22"/>
        <v>2.0519017808868032</v>
      </c>
      <c r="G198" s="8">
        <f t="shared" si="23"/>
        <v>85019895.756519526</v>
      </c>
      <c r="H198" s="8">
        <f t="shared" si="24"/>
        <v>87748019.717329413</v>
      </c>
      <c r="I198" s="8">
        <f t="shared" si="25"/>
        <v>87147966.649586633</v>
      </c>
      <c r="J198" s="8">
        <f t="shared" si="26"/>
        <v>83278550.438544214</v>
      </c>
      <c r="K198" s="8">
        <f t="shared" si="27"/>
        <v>76484274.360112831</v>
      </c>
    </row>
    <row r="199" spans="1:11" x14ac:dyDescent="0.7">
      <c r="A199" s="1">
        <v>41152</v>
      </c>
      <c r="B199" s="3">
        <v>78.37</v>
      </c>
      <c r="C199" s="3">
        <v>2450.6</v>
      </c>
      <c r="D199" s="3">
        <v>1837.96</v>
      </c>
      <c r="E199" s="4">
        <f t="shared" si="21"/>
        <v>2.1563731230473384</v>
      </c>
      <c r="F199" s="4">
        <f t="shared" si="22"/>
        <v>2.060076840973291</v>
      </c>
      <c r="G199" s="8">
        <f t="shared" si="23"/>
        <v>87024206.460246086</v>
      </c>
      <c r="H199" s="8">
        <f t="shared" si="24"/>
        <v>89341701.851752475</v>
      </c>
      <c r="I199" s="8">
        <f t="shared" si="25"/>
        <v>88251314.014439225</v>
      </c>
      <c r="J199" s="8">
        <f t="shared" si="26"/>
        <v>83867186.085155576</v>
      </c>
      <c r="K199" s="8">
        <f t="shared" si="27"/>
        <v>76588998.272528902</v>
      </c>
    </row>
    <row r="200" spans="1:11" x14ac:dyDescent="0.7">
      <c r="A200" s="1">
        <v>41182</v>
      </c>
      <c r="B200" s="3">
        <v>77.900000000000006</v>
      </c>
      <c r="C200" s="3">
        <v>2513.9299999999998</v>
      </c>
      <c r="D200" s="3">
        <v>1840.49</v>
      </c>
      <c r="E200" s="4">
        <f t="shared" si="21"/>
        <v>2.1988331332909614</v>
      </c>
      <c r="F200" s="4">
        <f t="shared" si="22"/>
        <v>2.0505409060705229</v>
      </c>
      <c r="G200" s="8">
        <f t="shared" si="23"/>
        <v>88537754.388595074</v>
      </c>
      <c r="H200" s="8">
        <f t="shared" si="24"/>
        <v>90357698.295017198</v>
      </c>
      <c r="I200" s="8">
        <f t="shared" si="25"/>
        <v>88715914.921517998</v>
      </c>
      <c r="J200" s="8">
        <f t="shared" si="26"/>
        <v>83788871.266092718</v>
      </c>
      <c r="K200" s="8">
        <f t="shared" si="27"/>
        <v>76034473.77748628</v>
      </c>
    </row>
    <row r="201" spans="1:11" x14ac:dyDescent="0.7">
      <c r="A201" s="1">
        <v>41213</v>
      </c>
      <c r="B201" s="3">
        <v>79.760000000000005</v>
      </c>
      <c r="C201" s="3">
        <v>2467.5100000000002</v>
      </c>
      <c r="D201" s="3">
        <v>1844.11</v>
      </c>
      <c r="E201" s="4">
        <f t="shared" si="21"/>
        <v>2.20976301725557</v>
      </c>
      <c r="F201" s="4">
        <f t="shared" si="22"/>
        <v>2.1036306302745875</v>
      </c>
      <c r="G201" s="8">
        <f t="shared" si="23"/>
        <v>88777854.80699563</v>
      </c>
      <c r="H201" s="8">
        <f t="shared" si="24"/>
        <v>91079412.138395101</v>
      </c>
      <c r="I201" s="8">
        <f t="shared" si="25"/>
        <v>89884861.841082826</v>
      </c>
      <c r="J201" s="8">
        <f t="shared" si="26"/>
        <v>85320002.775412366</v>
      </c>
      <c r="K201" s="8">
        <f t="shared" si="27"/>
        <v>77803051.546843454</v>
      </c>
    </row>
    <row r="202" spans="1:11" x14ac:dyDescent="0.7">
      <c r="A202" s="1">
        <v>41243</v>
      </c>
      <c r="B202" s="3">
        <v>82.45</v>
      </c>
      <c r="C202" s="3">
        <v>2481.8200000000002</v>
      </c>
      <c r="D202" s="3">
        <v>1847.02</v>
      </c>
      <c r="E202" s="4">
        <f t="shared" si="21"/>
        <v>2.2975373182830716</v>
      </c>
      <c r="F202" s="4">
        <f t="shared" si="22"/>
        <v>2.1780095300710727</v>
      </c>
      <c r="G202" s="8">
        <f t="shared" si="23"/>
        <v>92104212.199872494</v>
      </c>
      <c r="H202" s="8">
        <f t="shared" si="24"/>
        <v>94397828.234829709</v>
      </c>
      <c r="I202" s="8">
        <f t="shared" si="25"/>
        <v>93059073.623506978</v>
      </c>
      <c r="J202" s="8">
        <f t="shared" si="26"/>
        <v>88229774.469445169</v>
      </c>
      <c r="K202" s="8">
        <f t="shared" si="27"/>
        <v>80353964.79728803</v>
      </c>
    </row>
    <row r="203" spans="1:11" x14ac:dyDescent="0.7">
      <c r="A203" s="1">
        <v>41274</v>
      </c>
      <c r="B203" s="3">
        <v>86.74</v>
      </c>
      <c r="C203" s="3">
        <v>2504.44</v>
      </c>
      <c r="D203" s="3">
        <v>1844.39</v>
      </c>
      <c r="E203" s="4">
        <f t="shared" si="21"/>
        <v>2.4391116671406463</v>
      </c>
      <c r="F203" s="4">
        <f t="shared" si="22"/>
        <v>2.2880720410594075</v>
      </c>
      <c r="G203" s="8">
        <f t="shared" si="23"/>
        <v>97579677.736589521</v>
      </c>
      <c r="H203" s="8">
        <f t="shared" si="24"/>
        <v>99752990.809522182</v>
      </c>
      <c r="I203" s="8">
        <f t="shared" si="25"/>
        <v>98077527.45997566</v>
      </c>
      <c r="J203" s="8">
        <f t="shared" si="26"/>
        <v>92732876.597016394</v>
      </c>
      <c r="K203" s="8">
        <f t="shared" si="27"/>
        <v>84214534.32710509</v>
      </c>
    </row>
    <row r="204" spans="1:11" x14ac:dyDescent="0.7">
      <c r="A204" s="1">
        <v>41305</v>
      </c>
      <c r="B204" s="3">
        <v>91.72</v>
      </c>
      <c r="C204" s="3">
        <v>2634.16</v>
      </c>
      <c r="D204" s="3">
        <v>1831.49</v>
      </c>
      <c r="E204" s="4">
        <f t="shared" si="21"/>
        <v>2.7127378745127144</v>
      </c>
      <c r="F204" s="4">
        <f t="shared" si="22"/>
        <v>2.4025150419004051</v>
      </c>
      <c r="G204" s="8">
        <f t="shared" si="23"/>
        <v>108326432.4487066</v>
      </c>
      <c r="H204" s="8">
        <f t="shared" si="24"/>
        <v>109193254.79203683</v>
      </c>
      <c r="I204" s="8">
        <f t="shared" si="25"/>
        <v>105831612.48192945</v>
      </c>
      <c r="J204" s="8">
        <f t="shared" si="26"/>
        <v>98612313.890656471</v>
      </c>
      <c r="K204" s="8">
        <f t="shared" si="27"/>
        <v>88226711.151030034</v>
      </c>
    </row>
    <row r="205" spans="1:11" x14ac:dyDescent="0.7">
      <c r="A205" s="1">
        <v>41333</v>
      </c>
      <c r="B205" s="3">
        <v>92.53</v>
      </c>
      <c r="C205" s="3">
        <v>2669.92</v>
      </c>
      <c r="D205" s="3">
        <v>1840.67</v>
      </c>
      <c r="E205" s="4">
        <f t="shared" si="21"/>
        <v>2.7738466322703861</v>
      </c>
      <c r="F205" s="4">
        <f t="shared" si="22"/>
        <v>2.4358806968079629</v>
      </c>
      <c r="G205" s="8">
        <f t="shared" si="23"/>
        <v>110566658.53227167</v>
      </c>
      <c r="H205" s="8">
        <f t="shared" si="24"/>
        <v>111217182.86901116</v>
      </c>
      <c r="I205" s="8">
        <f t="shared" si="25"/>
        <v>107558509.89674044</v>
      </c>
      <c r="J205" s="8">
        <f t="shared" si="26"/>
        <v>99994795.168677449</v>
      </c>
      <c r="K205" s="8">
        <f t="shared" si="27"/>
        <v>89251986.309168294</v>
      </c>
    </row>
    <row r="206" spans="1:11" x14ac:dyDescent="0.7">
      <c r="A206" s="2">
        <v>41364</v>
      </c>
      <c r="B206" s="3">
        <v>94.19</v>
      </c>
      <c r="C206" s="3">
        <v>2770.05</v>
      </c>
      <c r="D206" s="3">
        <v>1842.14</v>
      </c>
      <c r="E206" s="4">
        <f t="shared" si="21"/>
        <v>2.9295036223962025</v>
      </c>
      <c r="F206" s="4">
        <f t="shared" si="22"/>
        <v>2.4815609554479479</v>
      </c>
      <c r="G206" s="8">
        <f t="shared" si="23"/>
        <v>116571209.66901408</v>
      </c>
      <c r="H206" s="8">
        <f t="shared" si="24"/>
        <v>116219390.90908949</v>
      </c>
      <c r="I206" s="8">
        <f t="shared" si="25"/>
        <v>111384909.4495765</v>
      </c>
      <c r="J206" s="8">
        <f t="shared" si="26"/>
        <v>102604028.04181689</v>
      </c>
      <c r="K206" s="8">
        <f t="shared" si="27"/>
        <v>90725735.69438155</v>
      </c>
    </row>
    <row r="207" spans="1:11" x14ac:dyDescent="0.7">
      <c r="A207" s="1">
        <v>41394</v>
      </c>
      <c r="B207" s="3">
        <v>97.41</v>
      </c>
      <c r="C207" s="3">
        <v>2823.42</v>
      </c>
      <c r="D207" s="3">
        <v>1860.78</v>
      </c>
      <c r="E207" s="4">
        <f t="shared" si="21"/>
        <v>3.0880239809893681</v>
      </c>
      <c r="F207" s="4">
        <f t="shared" si="22"/>
        <v>2.5923646488330743</v>
      </c>
      <c r="G207" s="8">
        <f t="shared" si="23"/>
        <v>122679073.50543301</v>
      </c>
      <c r="H207" s="8">
        <f t="shared" si="24"/>
        <v>122033332.98790668</v>
      </c>
      <c r="I207" s="8">
        <f t="shared" si="25"/>
        <v>116685234.57734768</v>
      </c>
      <c r="J207" s="8">
        <f t="shared" si="26"/>
        <v>107228061.3973133</v>
      </c>
      <c r="K207" s="8">
        <f t="shared" si="27"/>
        <v>94576712.793271974</v>
      </c>
    </row>
    <row r="208" spans="1:11" x14ac:dyDescent="0.7">
      <c r="A208" s="1">
        <v>41425</v>
      </c>
      <c r="B208" s="3">
        <v>100.46</v>
      </c>
      <c r="C208" s="3">
        <v>2889.46</v>
      </c>
      <c r="D208" s="3">
        <v>1827.58</v>
      </c>
      <c r="E208" s="4">
        <f t="shared" si="21"/>
        <v>3.2592036255327383</v>
      </c>
      <c r="F208" s="4">
        <f t="shared" si="22"/>
        <v>2.6258329164758001</v>
      </c>
      <c r="G208" s="8">
        <f t="shared" si="23"/>
        <v>129279590.70505714</v>
      </c>
      <c r="H208" s="8">
        <f t="shared" si="24"/>
        <v>127300746.66518331</v>
      </c>
      <c r="I208" s="8">
        <f t="shared" si="25"/>
        <v>120472585.85949647</v>
      </c>
      <c r="J208" s="8">
        <f t="shared" si="26"/>
        <v>109552326.95760256</v>
      </c>
      <c r="K208" s="8">
        <f t="shared" si="27"/>
        <v>95597728.801941618</v>
      </c>
    </row>
    <row r="209" spans="1:11" x14ac:dyDescent="0.7">
      <c r="A209" s="1">
        <v>41455</v>
      </c>
      <c r="B209" s="3">
        <v>99.12</v>
      </c>
      <c r="C209" s="3">
        <v>2850.66</v>
      </c>
      <c r="D209" s="3">
        <v>1799.31</v>
      </c>
      <c r="E209" s="4">
        <f t="shared" si="21"/>
        <v>3.1725490797325757</v>
      </c>
      <c r="F209" s="4">
        <f t="shared" si="22"/>
        <v>2.5507318473938914</v>
      </c>
      <c r="G209" s="8">
        <f t="shared" si="23"/>
        <v>125642350.96771288</v>
      </c>
      <c r="H209" s="8">
        <f t="shared" si="24"/>
        <v>123652048.88235627</v>
      </c>
      <c r="I209" s="8">
        <f t="shared" si="25"/>
        <v>116948235.20661604</v>
      </c>
      <c r="J209" s="8">
        <f t="shared" si="26"/>
        <v>106274174.64528027</v>
      </c>
      <c r="K209" s="8">
        <f t="shared" si="27"/>
        <v>92663551.92808935</v>
      </c>
    </row>
    <row r="210" spans="1:11" x14ac:dyDescent="0.7">
      <c r="A210" s="1">
        <v>41486</v>
      </c>
      <c r="B210" s="3">
        <v>97.86</v>
      </c>
      <c r="C210" s="3">
        <v>2995.72</v>
      </c>
      <c r="D210" s="3">
        <v>1801.77</v>
      </c>
      <c r="E210" s="4">
        <f t="shared" si="21"/>
        <v>3.2916076614324314</v>
      </c>
      <c r="F210" s="4">
        <f t="shared" si="22"/>
        <v>2.5217502964605871</v>
      </c>
      <c r="G210" s="8">
        <f t="shared" si="23"/>
        <v>130157423.84182973</v>
      </c>
      <c r="H210" s="8">
        <f t="shared" si="24"/>
        <v>126581099.60152587</v>
      </c>
      <c r="I210" s="8">
        <f t="shared" si="25"/>
        <v>118278250.37206319</v>
      </c>
      <c r="J210" s="8">
        <f t="shared" si="26"/>
        <v>106165612.29674952</v>
      </c>
      <c r="K210" s="8">
        <f t="shared" si="27"/>
        <v>91410703.721952498</v>
      </c>
    </row>
    <row r="211" spans="1:11" x14ac:dyDescent="0.7">
      <c r="A211" s="1">
        <v>41517</v>
      </c>
      <c r="B211" s="3">
        <v>98.15</v>
      </c>
      <c r="C211" s="3">
        <v>2908.96</v>
      </c>
      <c r="D211" s="3">
        <v>1792.56</v>
      </c>
      <c r="E211" s="4">
        <f t="shared" si="21"/>
        <v>3.2057502707809857</v>
      </c>
      <c r="F211" s="4">
        <f t="shared" si="22"/>
        <v>2.5162948149593416</v>
      </c>
      <c r="G211" s="8">
        <f t="shared" si="23"/>
        <v>126562433.32825477</v>
      </c>
      <c r="H211" s="8">
        <f t="shared" si="24"/>
        <v>123836359.14063036</v>
      </c>
      <c r="I211" s="8">
        <f t="shared" si="25"/>
        <v>116407741.79582822</v>
      </c>
      <c r="J211" s="8">
        <f t="shared" si="26"/>
        <v>105101056.91851147</v>
      </c>
      <c r="K211" s="8">
        <f t="shared" si="27"/>
        <v>91012948.454957634</v>
      </c>
    </row>
    <row r="212" spans="1:11" x14ac:dyDescent="0.7">
      <c r="A212" s="1">
        <v>41547</v>
      </c>
      <c r="B212" s="3">
        <v>98.21</v>
      </c>
      <c r="C212" s="3">
        <v>3000.18</v>
      </c>
      <c r="D212" s="3">
        <v>1809.53</v>
      </c>
      <c r="E212" s="4">
        <f t="shared" si="21"/>
        <v>3.3082982626907089</v>
      </c>
      <c r="F212" s="4">
        <f t="shared" si="22"/>
        <v>2.5416691421683315</v>
      </c>
      <c r="G212" s="8">
        <f t="shared" si="23"/>
        <v>130411009.25985996</v>
      </c>
      <c r="H212" s="8">
        <f t="shared" si="24"/>
        <v>126919579.86756693</v>
      </c>
      <c r="I212" s="8">
        <f t="shared" si="25"/>
        <v>118656539.81359537</v>
      </c>
      <c r="J212" s="8">
        <f t="shared" si="26"/>
        <v>106536449.78600389</v>
      </c>
      <c r="K212" s="8">
        <f t="shared" si="27"/>
        <v>91730723.39953953</v>
      </c>
    </row>
    <row r="213" spans="1:11" x14ac:dyDescent="0.7">
      <c r="A213" s="1">
        <v>41578</v>
      </c>
      <c r="B213" s="3">
        <v>98.35</v>
      </c>
      <c r="C213" s="3">
        <v>3138.09</v>
      </c>
      <c r="D213" s="3">
        <v>1824.16</v>
      </c>
      <c r="E213" s="4">
        <f t="shared" si="21"/>
        <v>3.4653044271156412</v>
      </c>
      <c r="F213" s="4">
        <f t="shared" si="22"/>
        <v>2.5658709522236851</v>
      </c>
      <c r="G213" s="8">
        <f t="shared" si="23"/>
        <v>136400092.20730317</v>
      </c>
      <c r="H213" s="8">
        <f t="shared" si="24"/>
        <v>131539251.65304852</v>
      </c>
      <c r="I213" s="8">
        <f t="shared" si="25"/>
        <v>121837082.43984185</v>
      </c>
      <c r="J213" s="8">
        <f t="shared" si="26"/>
        <v>108361290.30929834</v>
      </c>
      <c r="K213" s="8">
        <f t="shared" si="27"/>
        <v>92404184.66447109</v>
      </c>
    </row>
    <row r="214" spans="1:11" x14ac:dyDescent="0.7">
      <c r="A214" s="1">
        <v>41608</v>
      </c>
      <c r="B214" s="3">
        <v>102.41</v>
      </c>
      <c r="C214" s="3">
        <v>3233.72</v>
      </c>
      <c r="D214" s="3">
        <v>1817.33</v>
      </c>
      <c r="E214" s="4">
        <f t="shared" si="21"/>
        <v>3.7183170072982259</v>
      </c>
      <c r="F214" s="4">
        <f t="shared" si="22"/>
        <v>2.6617893287735388</v>
      </c>
      <c r="G214" s="8">
        <f t="shared" si="23"/>
        <v>146159084.264817</v>
      </c>
      <c r="H214" s="8">
        <f t="shared" si="24"/>
        <v>139771629.70520124</v>
      </c>
      <c r="I214" s="8">
        <f t="shared" si="25"/>
        <v>128362213.68465032</v>
      </c>
      <c r="J214" s="8">
        <f t="shared" si="26"/>
        <v>113177341.06875589</v>
      </c>
      <c r="K214" s="8">
        <f t="shared" si="27"/>
        <v>95658473.498345479</v>
      </c>
    </row>
    <row r="215" spans="1:11" x14ac:dyDescent="0.7">
      <c r="A215" s="1">
        <v>41639</v>
      </c>
      <c r="B215" s="3">
        <v>105.3</v>
      </c>
      <c r="C215" s="3">
        <v>3315.59</v>
      </c>
      <c r="D215" s="3">
        <v>1807.06</v>
      </c>
      <c r="E215" s="4">
        <f t="shared" si="21"/>
        <v>3.9200429600483369</v>
      </c>
      <c r="F215" s="4">
        <f t="shared" si="22"/>
        <v>2.7214381058629868</v>
      </c>
      <c r="G215" s="8">
        <f t="shared" si="23"/>
        <v>153888499.76880261</v>
      </c>
      <c r="H215" s="8">
        <f t="shared" si="24"/>
        <v>146041837.75570861</v>
      </c>
      <c r="I215" s="8">
        <f t="shared" si="25"/>
        <v>133082416.22633789</v>
      </c>
      <c r="J215" s="8">
        <f t="shared" si="26"/>
        <v>116414530.84020086</v>
      </c>
      <c r="K215" s="8">
        <f t="shared" si="27"/>
        <v>97602110.825589851</v>
      </c>
    </row>
    <row r="216" spans="1:11" x14ac:dyDescent="0.7">
      <c r="A216" s="1">
        <v>41670</v>
      </c>
      <c r="B216" s="3">
        <v>102.03</v>
      </c>
      <c r="C216" s="3">
        <v>3200.95</v>
      </c>
      <c r="D216" s="3">
        <v>1833.76</v>
      </c>
      <c r="E216" s="4">
        <f t="shared" si="21"/>
        <v>3.666978901822592</v>
      </c>
      <c r="F216" s="4">
        <f t="shared" si="22"/>
        <v>2.6758877997082018</v>
      </c>
      <c r="G216" s="8">
        <f t="shared" si="23"/>
        <v>143754004.49345374</v>
      </c>
      <c r="H216" s="8">
        <f t="shared" si="24"/>
        <v>138159783.80435279</v>
      </c>
      <c r="I216" s="8">
        <f t="shared" si="25"/>
        <v>127473012.79924749</v>
      </c>
      <c r="J216" s="8">
        <f t="shared" si="26"/>
        <v>112874329.89942528</v>
      </c>
      <c r="K216" s="8">
        <f t="shared" si="27"/>
        <v>95768487.036799297</v>
      </c>
    </row>
    <row r="217" spans="1:11" x14ac:dyDescent="0.7">
      <c r="A217" s="1">
        <v>41698</v>
      </c>
      <c r="B217" s="3">
        <v>101.8</v>
      </c>
      <c r="C217" s="3">
        <v>3347.38</v>
      </c>
      <c r="D217" s="3">
        <v>1843.51</v>
      </c>
      <c r="E217" s="4">
        <f t="shared" si="21"/>
        <v>3.8260833713788758</v>
      </c>
      <c r="F217" s="4">
        <f t="shared" si="22"/>
        <v>2.6840511836218885</v>
      </c>
      <c r="G217" s="8">
        <f t="shared" si="23"/>
        <v>149791265.53145826</v>
      </c>
      <c r="H217" s="8">
        <f t="shared" si="24"/>
        <v>142561057.92662829</v>
      </c>
      <c r="I217" s="8">
        <f t="shared" si="25"/>
        <v>130232882.17956641</v>
      </c>
      <c r="J217" s="8">
        <f t="shared" si="26"/>
        <v>114156950.9489353</v>
      </c>
      <c r="K217" s="8">
        <f t="shared" si="27"/>
        <v>95860649.857153565</v>
      </c>
    </row>
    <row r="218" spans="1:11" x14ac:dyDescent="0.7">
      <c r="A218" s="1">
        <v>41729</v>
      </c>
      <c r="B218" s="3">
        <v>103.19</v>
      </c>
      <c r="C218" s="3">
        <v>3375.51</v>
      </c>
      <c r="D218" s="3">
        <v>1840.37</v>
      </c>
      <c r="E218" s="4">
        <f t="shared" si="21"/>
        <v>3.9109174180997028</v>
      </c>
      <c r="F218" s="4">
        <f t="shared" si="22"/>
        <v>2.7160657262750885</v>
      </c>
      <c r="G218" s="8">
        <f t="shared" si="23"/>
        <v>152912520.71202374</v>
      </c>
      <c r="H218" s="8">
        <f t="shared" si="24"/>
        <v>145156871.36447391</v>
      </c>
      <c r="I218" s="8">
        <f t="shared" si="25"/>
        <v>132253369.11654769</v>
      </c>
      <c r="J218" s="8">
        <f t="shared" si="26"/>
        <v>115610960.71828742</v>
      </c>
      <c r="K218" s="8">
        <f t="shared" si="27"/>
        <v>96804046.407242477</v>
      </c>
    </row>
    <row r="219" spans="1:11" x14ac:dyDescent="0.7">
      <c r="A219" s="1">
        <v>41759</v>
      </c>
      <c r="B219" s="3">
        <v>102.24</v>
      </c>
      <c r="C219" s="3">
        <v>3400.46</v>
      </c>
      <c r="D219" s="3">
        <v>1855.9</v>
      </c>
      <c r="E219" s="4">
        <f t="shared" si="21"/>
        <v>3.9035535866494016</v>
      </c>
      <c r="F219" s="4">
        <f t="shared" si="22"/>
        <v>2.7137693317229306</v>
      </c>
      <c r="G219" s="8">
        <f t="shared" si="23"/>
        <v>152424603.09352511</v>
      </c>
      <c r="H219" s="8">
        <f t="shared" si="24"/>
        <v>144721203.42037833</v>
      </c>
      <c r="I219" s="8">
        <f t="shared" si="25"/>
        <v>131872950.61143284</v>
      </c>
      <c r="J219" s="8">
        <f t="shared" si="26"/>
        <v>115283229.45233721</v>
      </c>
      <c r="K219" s="8">
        <f t="shared" si="27"/>
        <v>96522199.976706609</v>
      </c>
    </row>
    <row r="220" spans="1:11" x14ac:dyDescent="0.7">
      <c r="A220" s="1">
        <v>41790</v>
      </c>
      <c r="B220" s="3">
        <v>101.78</v>
      </c>
      <c r="C220" s="3">
        <v>3480.29</v>
      </c>
      <c r="D220" s="3">
        <v>1877.03</v>
      </c>
      <c r="E220" s="4">
        <f t="shared" si="21"/>
        <v>3.9772190818466355</v>
      </c>
      <c r="F220" s="4">
        <f t="shared" si="22"/>
        <v>2.7323175901095582</v>
      </c>
      <c r="G220" s="8">
        <f t="shared" si="23"/>
        <v>155101067.73475072</v>
      </c>
      <c r="H220" s="8">
        <f t="shared" si="24"/>
        <v>146816809.11077222</v>
      </c>
      <c r="I220" s="8">
        <f t="shared" si="25"/>
        <v>133367930.9564338</v>
      </c>
      <c r="J220" s="8">
        <f t="shared" si="26"/>
        <v>116218077.58934686</v>
      </c>
      <c r="K220" s="8">
        <f t="shared" si="27"/>
        <v>96981916.587210521</v>
      </c>
    </row>
    <row r="221" spans="1:11" x14ac:dyDescent="0.7">
      <c r="A221" s="1">
        <v>41820</v>
      </c>
      <c r="B221" s="3">
        <v>101.3</v>
      </c>
      <c r="C221" s="3">
        <v>3552.18</v>
      </c>
      <c r="D221" s="3">
        <v>1878</v>
      </c>
      <c r="E221" s="4">
        <f t="shared" si="21"/>
        <v>4.0402295832248445</v>
      </c>
      <c r="F221" s="4">
        <f t="shared" si="22"/>
        <v>2.7208371633976163</v>
      </c>
      <c r="G221" s="8">
        <f t="shared" si="23"/>
        <v>157358311.31151757</v>
      </c>
      <c r="H221" s="8">
        <f t="shared" si="24"/>
        <v>148207086.37814075</v>
      </c>
      <c r="I221" s="8">
        <f t="shared" si="25"/>
        <v>133944208.10134499</v>
      </c>
      <c r="J221" s="8">
        <f t="shared" si="26"/>
        <v>116112147.44890422</v>
      </c>
      <c r="K221" s="8">
        <f t="shared" si="27"/>
        <v>96374425.9683332</v>
      </c>
    </row>
    <row r="222" spans="1:11" x14ac:dyDescent="0.7">
      <c r="A222" s="1">
        <v>41851</v>
      </c>
      <c r="B222" s="3">
        <v>102.79</v>
      </c>
      <c r="C222" s="3">
        <v>3503.19</v>
      </c>
      <c r="D222" s="3">
        <v>1873.29</v>
      </c>
      <c r="E222" s="4">
        <f t="shared" si="21"/>
        <v>4.0431159162798913</v>
      </c>
      <c r="F222" s="4">
        <f t="shared" si="22"/>
        <v>2.7539331793769022</v>
      </c>
      <c r="G222" s="8">
        <f t="shared" si="23"/>
        <v>157270727.81807217</v>
      </c>
      <c r="H222" s="8">
        <f t="shared" si="24"/>
        <v>148537189.92588052</v>
      </c>
      <c r="I222" s="8">
        <f t="shared" si="25"/>
        <v>134606695.44420582</v>
      </c>
      <c r="J222" s="8">
        <f t="shared" si="26"/>
        <v>116992168.23519951</v>
      </c>
      <c r="K222" s="8">
        <f t="shared" si="27"/>
        <v>97346715.727070346</v>
      </c>
    </row>
    <row r="223" spans="1:11" x14ac:dyDescent="0.7">
      <c r="A223" s="1">
        <v>41882</v>
      </c>
      <c r="B223" s="3">
        <v>104.05</v>
      </c>
      <c r="C223" s="3">
        <v>3643.33</v>
      </c>
      <c r="D223" s="3">
        <v>1893.97</v>
      </c>
      <c r="E223" s="4">
        <f t="shared" si="21"/>
        <v>4.2563979823566775</v>
      </c>
      <c r="F223" s="4">
        <f t="shared" si="22"/>
        <v>2.8184653355346265</v>
      </c>
      <c r="G223" s="8">
        <f t="shared" si="23"/>
        <v>165367058.28620815</v>
      </c>
      <c r="H223" s="8">
        <f t="shared" si="24"/>
        <v>155084062.45162588</v>
      </c>
      <c r="I223" s="8">
        <f t="shared" si="25"/>
        <v>139534176.01141694</v>
      </c>
      <c r="J223" s="8">
        <f t="shared" si="26"/>
        <v>120391142.05960716</v>
      </c>
      <c r="K223" s="8">
        <f t="shared" si="27"/>
        <v>99427814.450809985</v>
      </c>
    </row>
    <row r="224" spans="1:11" x14ac:dyDescent="0.7">
      <c r="A224" s="1">
        <v>41912</v>
      </c>
      <c r="B224" s="3">
        <v>109.64</v>
      </c>
      <c r="C224" s="3">
        <v>3592.25</v>
      </c>
      <c r="D224" s="3">
        <v>1881.11</v>
      </c>
      <c r="E224" s="4">
        <f t="shared" si="21"/>
        <v>4.4221881302072239</v>
      </c>
      <c r="F224" s="4">
        <f t="shared" si="22"/>
        <v>2.9497196181775358</v>
      </c>
      <c r="G224" s="8">
        <f t="shared" si="23"/>
        <v>171608239.10541824</v>
      </c>
      <c r="H224" s="8">
        <f t="shared" si="24"/>
        <v>161220093.33218211</v>
      </c>
      <c r="I224" s="8">
        <f t="shared" si="25"/>
        <v>145300673.07390189</v>
      </c>
      <c r="J224" s="8">
        <f t="shared" si="26"/>
        <v>125568383.99313635</v>
      </c>
      <c r="K224" s="8">
        <f t="shared" si="27"/>
        <v>103858109.63165097</v>
      </c>
    </row>
    <row r="225" spans="1:11" x14ac:dyDescent="0.7">
      <c r="A225" s="1">
        <v>41943</v>
      </c>
      <c r="B225" s="3">
        <v>112.3</v>
      </c>
      <c r="C225" s="3">
        <v>3679.99</v>
      </c>
      <c r="D225" s="3">
        <v>1899.6</v>
      </c>
      <c r="E225" s="4">
        <f t="shared" si="21"/>
        <v>4.6401073588018757</v>
      </c>
      <c r="F225" s="4">
        <f t="shared" si="22"/>
        <v>3.0509805202693503</v>
      </c>
      <c r="G225" s="8">
        <f t="shared" si="23"/>
        <v>179864852.43466324</v>
      </c>
      <c r="H225" s="8">
        <f t="shared" si="24"/>
        <v>168362249.22506431</v>
      </c>
      <c r="I225" s="8">
        <f t="shared" si="25"/>
        <v>151174792.6050725</v>
      </c>
      <c r="J225" s="8">
        <f t="shared" si="26"/>
        <v>130148319.52052867</v>
      </c>
      <c r="K225" s="8">
        <f t="shared" si="27"/>
        <v>107223453.87862359</v>
      </c>
    </row>
    <row r="226" spans="1:11" x14ac:dyDescent="0.7">
      <c r="A226" s="1">
        <v>41973</v>
      </c>
      <c r="B226" s="3">
        <v>118.61</v>
      </c>
      <c r="C226" s="3">
        <v>3778.96</v>
      </c>
      <c r="D226" s="3">
        <v>1913.08</v>
      </c>
      <c r="E226" s="4">
        <f t="shared" si="21"/>
        <v>5.0326326993284081</v>
      </c>
      <c r="F226" s="4">
        <f t="shared" si="22"/>
        <v>3.2452783686051361</v>
      </c>
      <c r="G226" s="8">
        <f t="shared" si="23"/>
        <v>194880343.58418283</v>
      </c>
      <c r="H226" s="8">
        <f t="shared" si="24"/>
        <v>181524563.39259788</v>
      </c>
      <c r="I226" s="8">
        <f t="shared" si="25"/>
        <v>162182722.46161991</v>
      </c>
      <c r="J226" s="8">
        <f t="shared" si="26"/>
        <v>138917010.69417945</v>
      </c>
      <c r="K226" s="8">
        <f t="shared" si="27"/>
        <v>113851844.3718899</v>
      </c>
    </row>
    <row r="227" spans="1:11" x14ac:dyDescent="0.7">
      <c r="A227" s="1">
        <v>42004</v>
      </c>
      <c r="B227" s="3">
        <v>119.68</v>
      </c>
      <c r="C227" s="3">
        <v>3769.44</v>
      </c>
      <c r="D227" s="3">
        <v>1914.87</v>
      </c>
      <c r="E227" s="4">
        <f t="shared" si="21"/>
        <v>5.0652402535953831</v>
      </c>
      <c r="F227" s="4">
        <f t="shared" si="22"/>
        <v>3.2776184324869306</v>
      </c>
      <c r="G227" s="8">
        <f t="shared" si="23"/>
        <v>195943016.97177893</v>
      </c>
      <c r="H227" s="8">
        <f t="shared" si="24"/>
        <v>182658902.27886051</v>
      </c>
      <c r="I227" s="8">
        <f t="shared" si="25"/>
        <v>163316228.57794881</v>
      </c>
      <c r="J227" s="8">
        <f t="shared" si="26"/>
        <v>139980288.07654533</v>
      </c>
      <c r="K227" s="8">
        <f t="shared" si="27"/>
        <v>114786408.3450968</v>
      </c>
    </row>
    <row r="228" spans="1:11" x14ac:dyDescent="0.7">
      <c r="A228" s="1">
        <v>42035</v>
      </c>
      <c r="B228" s="3">
        <v>117.44</v>
      </c>
      <c r="C228" s="3">
        <v>3656.28</v>
      </c>
      <c r="D228" s="3">
        <v>1955.02</v>
      </c>
      <c r="E228" s="4">
        <f t="shared" si="21"/>
        <v>4.8212219333269175</v>
      </c>
      <c r="F228" s="4">
        <f t="shared" si="22"/>
        <v>3.2837097676953477</v>
      </c>
      <c r="G228" s="8">
        <f t="shared" si="23"/>
        <v>186303447.77546093</v>
      </c>
      <c r="H228" s="8">
        <f t="shared" si="24"/>
        <v>175944064.0198893</v>
      </c>
      <c r="I228" s="8">
        <f t="shared" si="25"/>
        <v>159334101.58967319</v>
      </c>
      <c r="J228" s="8">
        <f t="shared" si="26"/>
        <v>138289509.14210147</v>
      </c>
      <c r="K228" s="8">
        <f t="shared" si="27"/>
        <v>114799734.72978817</v>
      </c>
    </row>
    <row r="229" spans="1:11" x14ac:dyDescent="0.7">
      <c r="A229" s="1">
        <v>42063</v>
      </c>
      <c r="B229" s="3">
        <v>119.51</v>
      </c>
      <c r="C229" s="3">
        <v>3866.42</v>
      </c>
      <c r="D229" s="3">
        <v>1936.64</v>
      </c>
      <c r="E229" s="4">
        <f t="shared" si="21"/>
        <v>5.1881784953989056</v>
      </c>
      <c r="F229" s="4">
        <f t="shared" si="22"/>
        <v>3.3101727692997591</v>
      </c>
      <c r="G229" s="8">
        <f t="shared" si="23"/>
        <v>200283519.47580382</v>
      </c>
      <c r="H229" s="8">
        <f t="shared" si="24"/>
        <v>186142234.47915342</v>
      </c>
      <c r="I229" s="8">
        <f t="shared" si="25"/>
        <v>165839808.28546888</v>
      </c>
      <c r="J229" s="8">
        <f t="shared" si="26"/>
        <v>141556751.83004707</v>
      </c>
      <c r="K229" s="8">
        <f t="shared" si="27"/>
        <v>115524891.26896445</v>
      </c>
    </row>
    <row r="230" spans="1:11" x14ac:dyDescent="0.7">
      <c r="A230" s="1">
        <v>42094</v>
      </c>
      <c r="B230" s="3">
        <v>120.12</v>
      </c>
      <c r="C230" s="3">
        <v>3805.27</v>
      </c>
      <c r="D230" s="3">
        <v>1945.63</v>
      </c>
      <c r="E230" s="4">
        <f t="shared" si="21"/>
        <v>5.1321865594689493</v>
      </c>
      <c r="F230" s="4">
        <f t="shared" si="22"/>
        <v>3.3425129247145104</v>
      </c>
      <c r="G230" s="8">
        <f t="shared" si="23"/>
        <v>197922016.74411088</v>
      </c>
      <c r="H230" s="8">
        <f t="shared" si="24"/>
        <v>184890218.40621424</v>
      </c>
      <c r="I230" s="8">
        <f t="shared" si="25"/>
        <v>165555040.52007028</v>
      </c>
      <c r="J230" s="8">
        <f t="shared" si="26"/>
        <v>142012073.75826821</v>
      </c>
      <c r="K230" s="8">
        <f t="shared" si="27"/>
        <v>116453561.34098032</v>
      </c>
    </row>
    <row r="231" spans="1:11" x14ac:dyDescent="0.7">
      <c r="A231" s="1">
        <v>42124</v>
      </c>
      <c r="B231" s="3">
        <v>119.34</v>
      </c>
      <c r="C231" s="3">
        <v>3841.78</v>
      </c>
      <c r="D231" s="3">
        <v>1938.65</v>
      </c>
      <c r="E231" s="4">
        <f t="shared" si="21"/>
        <v>5.1477821429856432</v>
      </c>
      <c r="F231" s="4">
        <f t="shared" si="22"/>
        <v>3.3088948061799006</v>
      </c>
      <c r="G231" s="8">
        <f t="shared" si="23"/>
        <v>198323458.11927488</v>
      </c>
      <c r="H231" s="8">
        <f t="shared" si="24"/>
        <v>184646704.53209591</v>
      </c>
      <c r="I231" s="8">
        <f t="shared" si="25"/>
        <v>164774028.56193742</v>
      </c>
      <c r="J231" s="8">
        <f t="shared" si="26"/>
        <v>140848719.45438078</v>
      </c>
      <c r="K231" s="8">
        <f t="shared" si="27"/>
        <v>115082301.95706248</v>
      </c>
    </row>
    <row r="232" spans="1:11" x14ac:dyDescent="0.7">
      <c r="A232" s="1">
        <v>42155</v>
      </c>
      <c r="B232" s="3">
        <v>124.11</v>
      </c>
      <c r="C232" s="3">
        <v>3891.18</v>
      </c>
      <c r="D232" s="3">
        <v>1933.98</v>
      </c>
      <c r="E232" s="4">
        <f t="shared" si="21"/>
        <v>5.4223772689003935</v>
      </c>
      <c r="F232" s="4">
        <f t="shared" si="22"/>
        <v>3.4328614192993583</v>
      </c>
      <c r="G232" s="8">
        <f t="shared" si="23"/>
        <v>208702510.11515552</v>
      </c>
      <c r="H232" s="8">
        <f t="shared" si="24"/>
        <v>193563261.66152292</v>
      </c>
      <c r="I232" s="8">
        <f t="shared" si="25"/>
        <v>172055352.1153146</v>
      </c>
      <c r="J232" s="8">
        <f t="shared" si="26"/>
        <v>146484658.9833369</v>
      </c>
      <c r="K232" s="8">
        <f t="shared" si="27"/>
        <v>119193821.07122804</v>
      </c>
    </row>
    <row r="233" spans="1:11" x14ac:dyDescent="0.7">
      <c r="A233" s="1">
        <v>42185</v>
      </c>
      <c r="B233" s="3">
        <v>122.49</v>
      </c>
      <c r="C233" s="3">
        <v>3815.85</v>
      </c>
      <c r="D233" s="3">
        <v>1912.89</v>
      </c>
      <c r="E233" s="4">
        <f t="shared" si="21"/>
        <v>5.2479968202809477</v>
      </c>
      <c r="F233" s="4">
        <f t="shared" si="22"/>
        <v>3.3511058742246127</v>
      </c>
      <c r="G233" s="8">
        <f t="shared" si="23"/>
        <v>201790760.72239047</v>
      </c>
      <c r="H233" s="8">
        <f t="shared" si="24"/>
        <v>187542146.81748471</v>
      </c>
      <c r="I233" s="8">
        <f t="shared" si="25"/>
        <v>167039954.90948415</v>
      </c>
      <c r="J233" s="8">
        <f t="shared" si="26"/>
        <v>142490482.43233564</v>
      </c>
      <c r="K233" s="8">
        <f t="shared" si="27"/>
        <v>116155152.50265855</v>
      </c>
    </row>
    <row r="234" spans="1:11" x14ac:dyDescent="0.7">
      <c r="A234" s="1">
        <v>42216</v>
      </c>
      <c r="B234" s="3">
        <v>123.92</v>
      </c>
      <c r="C234" s="3">
        <v>3895.8</v>
      </c>
      <c r="D234" s="3">
        <v>1926.19</v>
      </c>
      <c r="E234" s="4">
        <f t="shared" si="21"/>
        <v>5.4205042868736797</v>
      </c>
      <c r="F234" s="4">
        <f t="shared" si="22"/>
        <v>3.4137997811621488</v>
      </c>
      <c r="G234" s="8">
        <f t="shared" si="23"/>
        <v>208223846.47036853</v>
      </c>
      <c r="H234" s="8">
        <f t="shared" si="24"/>
        <v>192842839.80444089</v>
      </c>
      <c r="I234" s="8">
        <f t="shared" si="25"/>
        <v>171147876.13538074</v>
      </c>
      <c r="J234" s="8">
        <f t="shared" si="26"/>
        <v>145460766.60389939</v>
      </c>
      <c r="K234" s="8">
        <f t="shared" si="27"/>
        <v>118128232.25442913</v>
      </c>
    </row>
    <row r="235" spans="1:11" x14ac:dyDescent="0.7">
      <c r="A235" s="1">
        <v>42247</v>
      </c>
      <c r="B235" s="3">
        <v>121.22</v>
      </c>
      <c r="C235" s="3">
        <v>3660.75</v>
      </c>
      <c r="D235" s="3">
        <v>1923.42</v>
      </c>
      <c r="E235" s="4">
        <f t="shared" si="21"/>
        <v>4.9824848282339946</v>
      </c>
      <c r="F235" s="4">
        <f t="shared" si="22"/>
        <v>3.3346167312225008</v>
      </c>
      <c r="G235" s="8">
        <f t="shared" si="23"/>
        <v>191197718.92210907</v>
      </c>
      <c r="H235" s="8">
        <f t="shared" si="24"/>
        <v>179837177.13702223</v>
      </c>
      <c r="I235" s="8">
        <f t="shared" si="25"/>
        <v>162047941.04615894</v>
      </c>
      <c r="J235" s="8">
        <f t="shared" si="26"/>
        <v>139791701.85853121</v>
      </c>
      <c r="K235" s="8">
        <f t="shared" si="27"/>
        <v>115188249.15246157</v>
      </c>
    </row>
    <row r="236" spans="1:11" x14ac:dyDescent="0.7">
      <c r="A236" s="1">
        <v>42277</v>
      </c>
      <c r="B236" s="3">
        <v>119.84</v>
      </c>
      <c r="C236" s="3">
        <v>3570.17</v>
      </c>
      <c r="D236" s="3">
        <v>1936.43</v>
      </c>
      <c r="E236" s="4">
        <f t="shared" si="21"/>
        <v>4.8038819977691238</v>
      </c>
      <c r="F236" s="4">
        <f t="shared" si="22"/>
        <v>3.3189531368294949</v>
      </c>
      <c r="G236" s="8">
        <f t="shared" si="23"/>
        <v>184144019.42172962</v>
      </c>
      <c r="H236" s="8">
        <f t="shared" si="24"/>
        <v>174591140.22474641</v>
      </c>
      <c r="I236" s="8">
        <f t="shared" si="25"/>
        <v>158562953.30394328</v>
      </c>
      <c r="J236" s="8">
        <f t="shared" si="26"/>
        <v>137846474.2552523</v>
      </c>
      <c r="K236" s="8">
        <f t="shared" si="27"/>
        <v>114447178.87092933</v>
      </c>
    </row>
    <row r="237" spans="1:11" x14ac:dyDescent="0.7">
      <c r="A237" s="1">
        <v>42308</v>
      </c>
      <c r="B237" s="3">
        <v>120.61</v>
      </c>
      <c r="C237" s="3">
        <v>3871.33</v>
      </c>
      <c r="D237" s="3">
        <v>1936.76</v>
      </c>
      <c r="E237" s="4">
        <f t="shared" si="21"/>
        <v>5.2425809456944759</v>
      </c>
      <c r="F237" s="4">
        <f t="shared" si="22"/>
        <v>3.3408474253576301</v>
      </c>
      <c r="G237" s="8">
        <f t="shared" si="23"/>
        <v>200760374.94931617</v>
      </c>
      <c r="H237" s="8">
        <f t="shared" si="24"/>
        <v>186637050.90196747</v>
      </c>
      <c r="I237" s="8">
        <f t="shared" si="25"/>
        <v>166126076.81559962</v>
      </c>
      <c r="J237" s="8">
        <f t="shared" si="26"/>
        <v>141475573.39799866</v>
      </c>
      <c r="K237" s="8">
        <f t="shared" si="27"/>
        <v>115002157.76099734</v>
      </c>
    </row>
    <row r="238" spans="1:11" x14ac:dyDescent="0.7">
      <c r="A238" s="1">
        <v>42338</v>
      </c>
      <c r="B238" s="3">
        <v>123.08</v>
      </c>
      <c r="C238" s="3">
        <v>3882.84</v>
      </c>
      <c r="D238" s="3">
        <v>1931.64</v>
      </c>
      <c r="E238" s="4">
        <f t="shared" si="21"/>
        <v>5.3658510966949207</v>
      </c>
      <c r="F238" s="4">
        <f t="shared" si="22"/>
        <v>3.4002527090497923</v>
      </c>
      <c r="G238" s="8">
        <f t="shared" si="23"/>
        <v>205280905.15977147</v>
      </c>
      <c r="H238" s="8">
        <f t="shared" si="24"/>
        <v>190558056.30582803</v>
      </c>
      <c r="I238" s="8">
        <f t="shared" si="25"/>
        <v>169356144.89799982</v>
      </c>
      <c r="J238" s="8">
        <f t="shared" si="26"/>
        <v>143993947.35921371</v>
      </c>
      <c r="K238" s="8">
        <f t="shared" si="27"/>
        <v>116847068.80816121</v>
      </c>
    </row>
    <row r="239" spans="1:11" x14ac:dyDescent="0.7">
      <c r="A239" s="1">
        <v>42369</v>
      </c>
      <c r="B239" s="3">
        <v>120.3</v>
      </c>
      <c r="C239" s="3">
        <v>3821.6</v>
      </c>
      <c r="D239" s="3">
        <v>1925.4</v>
      </c>
      <c r="E239" s="4">
        <f t="shared" si="21"/>
        <v>5.1619345043963127</v>
      </c>
      <c r="F239" s="4">
        <f t="shared" si="22"/>
        <v>3.3127152916821165</v>
      </c>
      <c r="G239" s="8">
        <f t="shared" si="23"/>
        <v>197279685.57879242</v>
      </c>
      <c r="H239" s="8">
        <f t="shared" si="24"/>
        <v>183700322.11110669</v>
      </c>
      <c r="I239" s="8">
        <f t="shared" si="25"/>
        <v>163758168.29580662</v>
      </c>
      <c r="J239" s="8">
        <f t="shared" si="26"/>
        <v>139645632.46036586</v>
      </c>
      <c r="K239" s="8">
        <f t="shared" si="27"/>
        <v>113638912.79574886</v>
      </c>
    </row>
    <row r="240" spans="1:11" x14ac:dyDescent="0.7">
      <c r="A240" s="1">
        <v>42400</v>
      </c>
      <c r="B240" s="3">
        <v>121.03</v>
      </c>
      <c r="C240" s="3">
        <v>3631.96</v>
      </c>
      <c r="D240" s="3">
        <v>1951.89</v>
      </c>
      <c r="E240" s="4">
        <f t="shared" si="21"/>
        <v>4.9355519140845736</v>
      </c>
      <c r="F240" s="4">
        <f t="shared" si="22"/>
        <v>3.3786708897226942</v>
      </c>
      <c r="G240" s="8">
        <f t="shared" si="23"/>
        <v>188427757.46944198</v>
      </c>
      <c r="H240" s="8">
        <f t="shared" si="24"/>
        <v>178372390.5548085</v>
      </c>
      <c r="I240" s="8">
        <f t="shared" si="25"/>
        <v>161597465.27909908</v>
      </c>
      <c r="J240" s="8">
        <f t="shared" si="26"/>
        <v>139999792.99229142</v>
      </c>
      <c r="K240" s="8">
        <f t="shared" si="27"/>
        <v>115701444.22214223</v>
      </c>
    </row>
    <row r="241" spans="1:11" x14ac:dyDescent="0.7">
      <c r="A241" s="1">
        <v>42429</v>
      </c>
      <c r="B241" s="3">
        <v>112.66</v>
      </c>
      <c r="C241" s="3">
        <v>3627.06</v>
      </c>
      <c r="D241" s="3">
        <v>1965.74</v>
      </c>
      <c r="E241" s="4">
        <f t="shared" si="21"/>
        <v>4.5880286478992964</v>
      </c>
      <c r="F241" s="4">
        <f t="shared" si="22"/>
        <v>3.1673301840647237</v>
      </c>
      <c r="G241" s="8">
        <f t="shared" si="23"/>
        <v>174960136.9772172</v>
      </c>
      <c r="H241" s="8">
        <f t="shared" si="24"/>
        <v>165963328.70992643</v>
      </c>
      <c r="I241" s="8">
        <f t="shared" si="25"/>
        <v>150654169.01214224</v>
      </c>
      <c r="J241" s="8">
        <f t="shared" si="26"/>
        <v>130767477.48478527</v>
      </c>
      <c r="K241" s="8">
        <f t="shared" si="27"/>
        <v>108264153.09031472</v>
      </c>
    </row>
    <row r="242" spans="1:11" x14ac:dyDescent="0.7">
      <c r="A242" s="1">
        <v>42460</v>
      </c>
      <c r="B242" s="3">
        <v>112.56</v>
      </c>
      <c r="C242" s="3">
        <v>3873.11</v>
      </c>
      <c r="D242" s="3">
        <v>1983.77</v>
      </c>
      <c r="E242" s="4">
        <f t="shared" si="21"/>
        <v>4.8949194574601842</v>
      </c>
      <c r="F242" s="4">
        <f t="shared" si="22"/>
        <v>3.193544118772901</v>
      </c>
      <c r="G242" s="8">
        <f t="shared" si="23"/>
        <v>186463127.99982262</v>
      </c>
      <c r="H242" s="8">
        <f t="shared" si="24"/>
        <v>174432620.83612689</v>
      </c>
      <c r="I242" s="8">
        <f t="shared" si="25"/>
        <v>156116191.20526141</v>
      </c>
      <c r="J242" s="8">
        <f t="shared" si="26"/>
        <v>133565927.44253728</v>
      </c>
      <c r="K242" s="8">
        <f t="shared" si="27"/>
        <v>108960185.16635913</v>
      </c>
    </row>
    <row r="243" spans="1:11" x14ac:dyDescent="0.7">
      <c r="A243" s="1">
        <v>42490</v>
      </c>
      <c r="B243" s="3">
        <v>106.35</v>
      </c>
      <c r="C243" s="3">
        <v>3888.13</v>
      </c>
      <c r="D243" s="3">
        <v>1991.39</v>
      </c>
      <c r="E243" s="4">
        <f t="shared" si="21"/>
        <v>4.6427992501887516</v>
      </c>
      <c r="F243" s="4">
        <f t="shared" si="22"/>
        <v>3.0289446259664539</v>
      </c>
      <c r="G243" s="8">
        <f t="shared" si="23"/>
        <v>176659063.44097745</v>
      </c>
      <c r="H243" s="8">
        <f t="shared" si="24"/>
        <v>165246687.40954003</v>
      </c>
      <c r="I243" s="8">
        <f t="shared" si="25"/>
        <v>147872473.6816529</v>
      </c>
      <c r="J243" s="8">
        <f t="shared" si="26"/>
        <v>126482925.24389973</v>
      </c>
      <c r="K243" s="8">
        <f t="shared" si="27"/>
        <v>103144232.9366556</v>
      </c>
    </row>
    <row r="244" spans="1:11" x14ac:dyDescent="0.7">
      <c r="A244" s="1">
        <v>42521</v>
      </c>
      <c r="B244" s="3">
        <v>110.68</v>
      </c>
      <c r="C244" s="3">
        <v>3957.95</v>
      </c>
      <c r="D244" s="3">
        <v>1991.9</v>
      </c>
      <c r="E244" s="4">
        <f t="shared" si="21"/>
        <v>4.9185952748202233</v>
      </c>
      <c r="F244" s="4">
        <f t="shared" si="22"/>
        <v>3.1530742635725617</v>
      </c>
      <c r="G244" s="8">
        <f t="shared" si="23"/>
        <v>186953134.9669345</v>
      </c>
      <c r="H244" s="8">
        <f t="shared" si="24"/>
        <v>174101794.22369805</v>
      </c>
      <c r="I244" s="8">
        <f t="shared" si="25"/>
        <v>155094497.20353189</v>
      </c>
      <c r="J244" s="8">
        <f t="shared" si="26"/>
        <v>132048852.23530279</v>
      </c>
      <c r="K244" s="8">
        <f t="shared" si="27"/>
        <v>107171202.33907637</v>
      </c>
    </row>
    <row r="245" spans="1:11" x14ac:dyDescent="0.7">
      <c r="A245" s="1">
        <v>42551</v>
      </c>
      <c r="B245" s="3">
        <v>103.25</v>
      </c>
      <c r="C245" s="3">
        <v>3968.21</v>
      </c>
      <c r="D245" s="3">
        <v>2027.69</v>
      </c>
      <c r="E245" s="4">
        <f t="shared" si="21"/>
        <v>4.6003019855071585</v>
      </c>
      <c r="F245" s="4">
        <f t="shared" si="22"/>
        <v>2.9942574396818085</v>
      </c>
      <c r="G245" s="8">
        <f t="shared" si="23"/>
        <v>174654979.91428283</v>
      </c>
      <c r="H245" s="8">
        <f t="shared" si="24"/>
        <v>163259579.00325698</v>
      </c>
      <c r="I245" s="8">
        <f t="shared" si="25"/>
        <v>145970273.31697726</v>
      </c>
      <c r="J245" s="8">
        <f t="shared" si="26"/>
        <v>124724193.4314791</v>
      </c>
      <c r="K245" s="8">
        <f t="shared" si="27"/>
        <v>101573108.75000869</v>
      </c>
    </row>
    <row r="246" spans="1:11" x14ac:dyDescent="0.7">
      <c r="A246" s="1">
        <v>42582</v>
      </c>
      <c r="B246" s="3">
        <v>102.05</v>
      </c>
      <c r="C246" s="3">
        <v>4114.51</v>
      </c>
      <c r="D246" s="3">
        <v>2040.51</v>
      </c>
      <c r="E246" s="4">
        <f t="shared" si="21"/>
        <v>4.7144687945212223</v>
      </c>
      <c r="F246" s="4">
        <f t="shared" si="22"/>
        <v>2.9781684201284797</v>
      </c>
      <c r="G246" s="8">
        <f t="shared" si="23"/>
        <v>178789434.86920699</v>
      </c>
      <c r="H246" s="8">
        <f t="shared" si="24"/>
        <v>165879008.05280182</v>
      </c>
      <c r="I246" s="8">
        <f t="shared" si="25"/>
        <v>147189392.68642598</v>
      </c>
      <c r="J246" s="8">
        <f t="shared" si="26"/>
        <v>124795386.43036366</v>
      </c>
      <c r="K246" s="8">
        <f t="shared" si="27"/>
        <v>100827326.7771183</v>
      </c>
    </row>
    <row r="247" spans="1:11" x14ac:dyDescent="0.7">
      <c r="A247" s="1">
        <v>42613</v>
      </c>
      <c r="B247" s="3">
        <v>103.42</v>
      </c>
      <c r="C247" s="3">
        <v>4120.29</v>
      </c>
      <c r="D247" s="3">
        <v>2038.18</v>
      </c>
      <c r="E247" s="4">
        <f t="shared" si="21"/>
        <v>4.7844712791047979</v>
      </c>
      <c r="F247" s="4">
        <f t="shared" si="22"/>
        <v>3.0147033722004153</v>
      </c>
      <c r="G247" s="8">
        <f t="shared" si="23"/>
        <v>181244178.21434963</v>
      </c>
      <c r="H247" s="8">
        <f t="shared" si="24"/>
        <v>168035024.79036418</v>
      </c>
      <c r="I247" s="8">
        <f t="shared" si="25"/>
        <v>148984988.40267578</v>
      </c>
      <c r="J247" s="8">
        <f t="shared" si="26"/>
        <v>126206844.55221121</v>
      </c>
      <c r="K247" s="8">
        <f t="shared" si="27"/>
        <v>101864235.18244766</v>
      </c>
    </row>
    <row r="248" spans="1:11" x14ac:dyDescent="0.7">
      <c r="A248" s="1">
        <v>42643</v>
      </c>
      <c r="B248" s="3">
        <v>101.33</v>
      </c>
      <c r="C248" s="3">
        <v>4121.0600000000004</v>
      </c>
      <c r="D248" s="3">
        <v>2036.98</v>
      </c>
      <c r="E248" s="4">
        <f t="shared" si="21"/>
        <v>4.6886586358277027</v>
      </c>
      <c r="F248" s="4">
        <f t="shared" si="22"/>
        <v>2.9520405936191998</v>
      </c>
      <c r="G248" s="8">
        <f t="shared" si="23"/>
        <v>177414626.94728655</v>
      </c>
      <c r="H248" s="8">
        <f t="shared" si="24"/>
        <v>164438071.5579353</v>
      </c>
      <c r="I248" s="8">
        <f t="shared" si="25"/>
        <v>145744839.97640321</v>
      </c>
      <c r="J248" s="8">
        <f t="shared" si="26"/>
        <v>123407522.707504</v>
      </c>
      <c r="K248" s="8">
        <f t="shared" si="27"/>
        <v>99546913.765872076</v>
      </c>
    </row>
    <row r="249" spans="1:11" x14ac:dyDescent="0.7">
      <c r="A249" s="1">
        <v>42674</v>
      </c>
      <c r="B249" s="3">
        <v>104.81</v>
      </c>
      <c r="C249" s="3">
        <v>4045.89</v>
      </c>
      <c r="D249" s="3">
        <v>2021.4</v>
      </c>
      <c r="E249" s="4">
        <f t="shared" si="21"/>
        <v>4.7612219397268669</v>
      </c>
      <c r="F249" s="4">
        <f t="shared" si="22"/>
        <v>3.0300688723572073</v>
      </c>
      <c r="G249" s="8">
        <f t="shared" si="23"/>
        <v>179960357.12114897</v>
      </c>
      <c r="H249" s="8">
        <f t="shared" si="24"/>
        <v>167233352.90723822</v>
      </c>
      <c r="I249" s="8">
        <f t="shared" si="25"/>
        <v>148598801.13857034</v>
      </c>
      <c r="J249" s="8">
        <f t="shared" si="26"/>
        <v>126131425.99577768</v>
      </c>
      <c r="K249" s="8">
        <f t="shared" si="27"/>
        <v>101978135.82684954</v>
      </c>
    </row>
    <row r="250" spans="1:11" x14ac:dyDescent="0.7">
      <c r="A250" s="1">
        <v>42704</v>
      </c>
      <c r="B250" s="3">
        <v>114.44</v>
      </c>
      <c r="C250" s="3">
        <v>4195.7299999999996</v>
      </c>
      <c r="D250" s="3">
        <v>1973.59</v>
      </c>
      <c r="E250" s="4">
        <f t="shared" si="21"/>
        <v>5.3912195275637611</v>
      </c>
      <c r="F250" s="4">
        <f t="shared" si="22"/>
        <v>3.2302214946953978</v>
      </c>
      <c r="G250" s="8">
        <f t="shared" si="23"/>
        <v>203572435.68581542</v>
      </c>
      <c r="H250" s="8">
        <f t="shared" si="24"/>
        <v>186391067.98148969</v>
      </c>
      <c r="I250" s="8">
        <f t="shared" si="25"/>
        <v>163137865.7135669</v>
      </c>
      <c r="J250" s="8">
        <f t="shared" si="26"/>
        <v>136352558.15932736</v>
      </c>
      <c r="K250" s="8">
        <f t="shared" si="27"/>
        <v>108514349.4796519</v>
      </c>
    </row>
    <row r="251" spans="1:11" x14ac:dyDescent="0.7">
      <c r="A251" s="1">
        <v>42735</v>
      </c>
      <c r="B251" s="3">
        <v>116.87</v>
      </c>
      <c r="C251" s="3">
        <v>4278.66</v>
      </c>
      <c r="D251" s="3">
        <v>1976.37</v>
      </c>
      <c r="E251" s="4">
        <f t="shared" si="21"/>
        <v>5.6145176996727422</v>
      </c>
      <c r="F251" s="4">
        <f t="shared" si="22"/>
        <v>3.3034581904791702</v>
      </c>
      <c r="G251" s="8">
        <f t="shared" si="23"/>
        <v>211804174.09824795</v>
      </c>
      <c r="H251" s="8">
        <f t="shared" si="24"/>
        <v>193037627.92476392</v>
      </c>
      <c r="I251" s="8">
        <f t="shared" si="25"/>
        <v>168165716.98126739</v>
      </c>
      <c r="J251" s="8">
        <f t="shared" si="26"/>
        <v>139883024.2403343</v>
      </c>
      <c r="K251" s="8">
        <f t="shared" si="27"/>
        <v>110774624.23606287</v>
      </c>
    </row>
    <row r="252" spans="1:11" x14ac:dyDescent="0.7">
      <c r="A252" s="1">
        <v>42766</v>
      </c>
      <c r="B252" s="3">
        <v>112.78</v>
      </c>
      <c r="C252" s="3">
        <v>4359.8100000000004</v>
      </c>
      <c r="D252" s="3">
        <v>1980.25</v>
      </c>
      <c r="E252" s="4">
        <f t="shared" si="21"/>
        <v>5.5207907614877296</v>
      </c>
      <c r="F252" s="4">
        <f t="shared" si="22"/>
        <v>3.194108244966809</v>
      </c>
      <c r="G252" s="8">
        <f t="shared" si="23"/>
        <v>208068383.88528073</v>
      </c>
      <c r="H252" s="8">
        <f t="shared" si="24"/>
        <v>188823280.82475883</v>
      </c>
      <c r="I252" s="8">
        <f t="shared" si="25"/>
        <v>163778782.9189913</v>
      </c>
      <c r="J252" s="8">
        <f t="shared" si="26"/>
        <v>135626463.68308207</v>
      </c>
      <c r="K252" s="8">
        <f t="shared" si="27"/>
        <v>106907800.43327434</v>
      </c>
    </row>
    <row r="253" spans="1:11" x14ac:dyDescent="0.7">
      <c r="A253" s="1">
        <v>42794</v>
      </c>
      <c r="B253" s="3">
        <v>112.75</v>
      </c>
      <c r="C253" s="3">
        <v>4532.93</v>
      </c>
      <c r="D253" s="3">
        <v>1993.56</v>
      </c>
      <c r="E253" s="4">
        <f t="shared" si="21"/>
        <v>5.7384842930860085</v>
      </c>
      <c r="F253" s="4">
        <f t="shared" si="22"/>
        <v>3.2147216813661372</v>
      </c>
      <c r="G253" s="8">
        <f t="shared" si="23"/>
        <v>216072850.10376266</v>
      </c>
      <c r="H253" s="8">
        <f t="shared" si="24"/>
        <v>194512128.3831467</v>
      </c>
      <c r="I253" s="8">
        <f t="shared" si="25"/>
        <v>167336291.26382065</v>
      </c>
      <c r="J253" s="8">
        <f t="shared" si="26"/>
        <v>137419912.58013105</v>
      </c>
      <c r="K253" s="8">
        <f t="shared" si="27"/>
        <v>107397738.58684066</v>
      </c>
    </row>
    <row r="254" spans="1:11" x14ac:dyDescent="0.7">
      <c r="A254" s="1">
        <v>42825</v>
      </c>
      <c r="B254" s="3">
        <v>111.38</v>
      </c>
      <c r="C254" s="3">
        <v>4538.21</v>
      </c>
      <c r="D254" s="3">
        <v>1992.51</v>
      </c>
      <c r="E254" s="4">
        <f t="shared" si="21"/>
        <v>5.6753602779517909</v>
      </c>
      <c r="F254" s="4">
        <f t="shared" si="22"/>
        <v>3.1739877106793859</v>
      </c>
      <c r="G254" s="8">
        <f t="shared" si="23"/>
        <v>213496022.85053191</v>
      </c>
      <c r="H254" s="8">
        <f t="shared" si="24"/>
        <v>192091216.52785042</v>
      </c>
      <c r="I254" s="8">
        <f t="shared" si="25"/>
        <v>165155766.51372573</v>
      </c>
      <c r="J254" s="8">
        <f t="shared" si="26"/>
        <v>135536060.47155485</v>
      </c>
      <c r="K254" s="8">
        <f t="shared" si="27"/>
        <v>105836894.08176965</v>
      </c>
    </row>
    <row r="255" spans="1:11" x14ac:dyDescent="0.7">
      <c r="A255" s="1">
        <v>42855</v>
      </c>
      <c r="B255" s="3">
        <v>111.53</v>
      </c>
      <c r="C255" s="3">
        <v>4584.82</v>
      </c>
      <c r="D255" s="3">
        <v>2007.89</v>
      </c>
      <c r="E255" s="4">
        <f t="shared" si="21"/>
        <v>5.7413711987680385</v>
      </c>
      <c r="F255" s="4">
        <f t="shared" si="22"/>
        <v>3.2027949614099271</v>
      </c>
      <c r="G255" s="8">
        <f t="shared" si="23"/>
        <v>215779225.39076898</v>
      </c>
      <c r="H255" s="8">
        <f t="shared" si="24"/>
        <v>194002753.74033237</v>
      </c>
      <c r="I255" s="8">
        <f t="shared" si="25"/>
        <v>166665722.0587734</v>
      </c>
      <c r="J255" s="8">
        <f t="shared" si="26"/>
        <v>136652768.65196627</v>
      </c>
      <c r="K255" s="8">
        <f t="shared" si="27"/>
        <v>106597474.34302802</v>
      </c>
    </row>
    <row r="256" spans="1:11" x14ac:dyDescent="0.7">
      <c r="A256" s="1">
        <v>42886</v>
      </c>
      <c r="B256" s="3">
        <v>110.75</v>
      </c>
      <c r="C256" s="3">
        <v>4649.34</v>
      </c>
      <c r="D256" s="3">
        <v>2023.34</v>
      </c>
      <c r="E256" s="4">
        <f t="shared" si="21"/>
        <v>5.7814486922656494</v>
      </c>
      <c r="F256" s="4">
        <f t="shared" si="22"/>
        <v>3.2048678010171514</v>
      </c>
      <c r="G256" s="8">
        <f t="shared" si="23"/>
        <v>217085466.70545241</v>
      </c>
      <c r="H256" s="8">
        <f t="shared" si="24"/>
        <v>194849816.65737969</v>
      </c>
      <c r="I256" s="8">
        <f t="shared" si="25"/>
        <v>167101357.73069143</v>
      </c>
      <c r="J256" s="8">
        <f t="shared" si="26"/>
        <v>136757574.88984865</v>
      </c>
      <c r="K256" s="8">
        <f t="shared" si="27"/>
        <v>106466463.91916719</v>
      </c>
    </row>
    <row r="257" spans="1:11" x14ac:dyDescent="0.7">
      <c r="A257" s="1">
        <v>42916</v>
      </c>
      <c r="B257" s="3">
        <v>112.35</v>
      </c>
      <c r="C257" s="3">
        <v>4678.3599999999997</v>
      </c>
      <c r="D257" s="3">
        <v>2021.31</v>
      </c>
      <c r="E257" s="4">
        <f t="shared" si="21"/>
        <v>5.9015806800909916</v>
      </c>
      <c r="F257" s="4">
        <f t="shared" si="22"/>
        <v>3.2479065043363424</v>
      </c>
      <c r="G257" s="8">
        <f t="shared" si="23"/>
        <v>221396258.03673348</v>
      </c>
      <c r="H257" s="8">
        <f t="shared" si="24"/>
        <v>198340554.00314179</v>
      </c>
      <c r="I257" s="8">
        <f t="shared" si="25"/>
        <v>169759462.64935911</v>
      </c>
      <c r="J257" s="8">
        <f t="shared" si="26"/>
        <v>138645397.14091969</v>
      </c>
      <c r="K257" s="8">
        <f t="shared" si="27"/>
        <v>107696219.7900977</v>
      </c>
    </row>
    <row r="258" spans="1:11" x14ac:dyDescent="0.7">
      <c r="A258" s="1">
        <v>42947</v>
      </c>
      <c r="B258" s="3">
        <v>110.25</v>
      </c>
      <c r="C258" s="3">
        <v>4774.5600000000004</v>
      </c>
      <c r="D258" s="3">
        <v>2030.01</v>
      </c>
      <c r="E258" s="4">
        <f t="shared" si="21"/>
        <v>5.9103552791708411</v>
      </c>
      <c r="F258" s="4">
        <f t="shared" si="22"/>
        <v>3.2009161158932002</v>
      </c>
      <c r="G258" s="8">
        <f t="shared" si="23"/>
        <v>221525434.82975858</v>
      </c>
      <c r="H258" s="8">
        <f t="shared" si="24"/>
        <v>197644333.94982421</v>
      </c>
      <c r="I258" s="8">
        <f t="shared" si="25"/>
        <v>168457632.17291179</v>
      </c>
      <c r="J258" s="8">
        <f t="shared" si="26"/>
        <v>136992501.52451015</v>
      </c>
      <c r="K258" s="8">
        <f t="shared" si="27"/>
        <v>105938081.58783169</v>
      </c>
    </row>
    <row r="259" spans="1:11" x14ac:dyDescent="0.7">
      <c r="A259" s="1">
        <v>42978</v>
      </c>
      <c r="B259" s="3">
        <v>109.96</v>
      </c>
      <c r="C259" s="3">
        <v>4789.18</v>
      </c>
      <c r="D259" s="3">
        <v>2048.21</v>
      </c>
      <c r="E259" s="4">
        <f t="shared" ref="E259:E322" si="28">C259*$B259/C$3/$B$3</f>
        <v>5.9128590378915638</v>
      </c>
      <c r="F259" s="4">
        <f t="shared" ref="F259:F322" si="29">D259*$B259/D$3/$B$3</f>
        <v>3.2211187137669919</v>
      </c>
      <c r="G259" s="8">
        <f t="shared" si="23"/>
        <v>221419277.95984444</v>
      </c>
      <c r="H259" s="8">
        <f t="shared" si="24"/>
        <v>197818987.16840118</v>
      </c>
      <c r="I259" s="8">
        <f t="shared" si="25"/>
        <v>168824923.97245419</v>
      </c>
      <c r="J259" s="8">
        <f t="shared" si="26"/>
        <v>137455481.43406063</v>
      </c>
      <c r="K259" s="8">
        <f t="shared" si="27"/>
        <v>106406710.3129686</v>
      </c>
    </row>
    <row r="260" spans="1:11" x14ac:dyDescent="0.7">
      <c r="A260" s="1">
        <v>43008</v>
      </c>
      <c r="B260" s="3">
        <v>112.47</v>
      </c>
      <c r="C260" s="3">
        <v>4887.97</v>
      </c>
      <c r="D260" s="3">
        <v>2038.46</v>
      </c>
      <c r="E260" s="4">
        <f t="shared" si="28"/>
        <v>6.1725819013640013</v>
      </c>
      <c r="F260" s="4">
        <f t="shared" si="29"/>
        <v>3.2789621734778618</v>
      </c>
      <c r="G260" s="8">
        <f t="shared" si="23"/>
        <v>230945139.59990761</v>
      </c>
      <c r="H260" s="8">
        <f t="shared" si="24"/>
        <v>205023986.73094025</v>
      </c>
      <c r="I260" s="8">
        <f t="shared" si="25"/>
        <v>173848591.49697807</v>
      </c>
      <c r="J260" s="8">
        <f t="shared" si="26"/>
        <v>140616192.18116334</v>
      </c>
      <c r="K260" s="8">
        <f t="shared" si="27"/>
        <v>108117516.09440359</v>
      </c>
    </row>
    <row r="261" spans="1:11" x14ac:dyDescent="0.7">
      <c r="A261" s="1">
        <v>43039</v>
      </c>
      <c r="B261" s="3">
        <v>113.62</v>
      </c>
      <c r="C261" s="3">
        <v>5002.03</v>
      </c>
      <c r="D261" s="3">
        <v>2039.64</v>
      </c>
      <c r="E261" s="4">
        <f t="shared" si="28"/>
        <v>6.3812052123943932</v>
      </c>
      <c r="F261" s="4">
        <f t="shared" si="29"/>
        <v>3.3144068893733012</v>
      </c>
      <c r="G261" s="8">
        <f t="shared" ref="G261:G324" si="30">MAX(G260*(E261/E260)-G$3*0.04/12,0)</f>
        <v>238550712.77165636</v>
      </c>
      <c r="H261" s="8">
        <f t="shared" ref="H261:H324" si="31">MAX(H260*(0.75*$E261/$E260+0.25*$F261/$F260)-H$3*0.04/12,0)</f>
        <v>210575160.54488176</v>
      </c>
      <c r="I261" s="8">
        <f t="shared" ref="I261:I324" si="32">MAX(I260*(0.5*$E261/$E260+0.5*$F261/$F260)-I$3*0.04/12,0)</f>
        <v>177526121.17311618</v>
      </c>
      <c r="J261" s="8">
        <f t="shared" ref="J261:J324" si="33">MAX(J260*(0.25*$E261/$E260+0.75*$F261/$F260)-J$3*0.04/12,0)</f>
        <v>142744360.24716309</v>
      </c>
      <c r="K261" s="8">
        <f t="shared" ref="K261:K324" si="34">MAX(K260*(F261/F260)-K$3*0.04/12,0)</f>
        <v>109086237.91507104</v>
      </c>
    </row>
    <row r="262" spans="1:11" x14ac:dyDescent="0.7">
      <c r="A262" s="1">
        <v>43069</v>
      </c>
      <c r="B262" s="3">
        <v>112.52</v>
      </c>
      <c r="C262" s="3">
        <v>5155.4399999999996</v>
      </c>
      <c r="D262" s="3">
        <v>2037.02</v>
      </c>
      <c r="E262" s="4">
        <f t="shared" si="28"/>
        <v>6.5132401975003935</v>
      </c>
      <c r="F262" s="4">
        <f t="shared" si="29"/>
        <v>3.2781025388537697</v>
      </c>
      <c r="G262" s="8">
        <f t="shared" si="30"/>
        <v>243286620.45045248</v>
      </c>
      <c r="H262" s="8">
        <f t="shared" si="31"/>
        <v>213066321.19321725</v>
      </c>
      <c r="I262" s="8">
        <f t="shared" si="32"/>
        <v>178190472.03945234</v>
      </c>
      <c r="J262" s="8">
        <f t="shared" si="33"/>
        <v>142110086.75666788</v>
      </c>
      <c r="K262" s="8">
        <f t="shared" si="34"/>
        <v>107691361.98392832</v>
      </c>
    </row>
    <row r="263" spans="1:11" x14ac:dyDescent="0.7">
      <c r="A263" s="1">
        <v>43100</v>
      </c>
      <c r="B263" s="3">
        <v>112.67</v>
      </c>
      <c r="C263" s="3">
        <v>5212.76</v>
      </c>
      <c r="D263" s="3">
        <v>2046.37</v>
      </c>
      <c r="E263" s="4">
        <f t="shared" si="28"/>
        <v>6.5944360137596423</v>
      </c>
      <c r="F263" s="4">
        <f t="shared" si="29"/>
        <v>3.2975392404324362</v>
      </c>
      <c r="G263" s="8">
        <f t="shared" si="30"/>
        <v>246119497.34942046</v>
      </c>
      <c r="H263" s="8">
        <f t="shared" si="31"/>
        <v>215174259.10904914</v>
      </c>
      <c r="I263" s="8">
        <f t="shared" si="32"/>
        <v>179629425.638053</v>
      </c>
      <c r="J263" s="8">
        <f t="shared" si="33"/>
        <v>142984937.53118002</v>
      </c>
      <c r="K263" s="8">
        <f t="shared" si="34"/>
        <v>108129891.38948306</v>
      </c>
    </row>
    <row r="264" spans="1:11" x14ac:dyDescent="0.7">
      <c r="A264" s="1">
        <v>43131</v>
      </c>
      <c r="B264" s="3">
        <v>109.17</v>
      </c>
      <c r="C264" s="3">
        <v>5511.21</v>
      </c>
      <c r="D264" s="3">
        <v>2024.37</v>
      </c>
      <c r="E264" s="4">
        <f t="shared" si="28"/>
        <v>6.7554129847850932</v>
      </c>
      <c r="F264" s="4">
        <f t="shared" si="29"/>
        <v>3.1607541775594994</v>
      </c>
      <c r="G264" s="8">
        <f t="shared" si="30"/>
        <v>251927527.62084138</v>
      </c>
      <c r="H264" s="8">
        <f t="shared" si="31"/>
        <v>216682319.76168919</v>
      </c>
      <c r="I264" s="8">
        <f t="shared" si="32"/>
        <v>177896295.54773659</v>
      </c>
      <c r="J264" s="8">
        <f t="shared" si="33"/>
        <v>139209176.54232752</v>
      </c>
      <c r="K264" s="8">
        <f t="shared" si="34"/>
        <v>103444560.68869825</v>
      </c>
    </row>
    <row r="265" spans="1:11" x14ac:dyDescent="0.7">
      <c r="A265" s="1">
        <v>43159</v>
      </c>
      <c r="B265" s="3">
        <v>106.67</v>
      </c>
      <c r="C265" s="3">
        <v>5308.09</v>
      </c>
      <c r="D265" s="3">
        <v>2003.63</v>
      </c>
      <c r="E265" s="4">
        <f t="shared" si="28"/>
        <v>6.3574390782852337</v>
      </c>
      <c r="F265" s="4">
        <f t="shared" si="29"/>
        <v>3.0567318234151171</v>
      </c>
      <c r="G265" s="8">
        <f t="shared" si="30"/>
        <v>236886009.78204608</v>
      </c>
      <c r="H265" s="8">
        <f t="shared" si="31"/>
        <v>205125664.86469707</v>
      </c>
      <c r="I265" s="8">
        <f t="shared" si="32"/>
        <v>169528857.23931485</v>
      </c>
      <c r="J265" s="8">
        <f t="shared" si="33"/>
        <v>133522814.46600544</v>
      </c>
      <c r="K265" s="8">
        <f t="shared" si="34"/>
        <v>99840136.895583689</v>
      </c>
    </row>
    <row r="266" spans="1:11" x14ac:dyDescent="0.7">
      <c r="A266" s="1">
        <v>43190</v>
      </c>
      <c r="B266" s="3">
        <v>106.26</v>
      </c>
      <c r="C266" s="3">
        <v>5173.1899999999996</v>
      </c>
      <c r="D266" s="3">
        <v>2016.48</v>
      </c>
      <c r="E266" s="4">
        <f t="shared" si="28"/>
        <v>6.1720562466336766</v>
      </c>
      <c r="F266" s="4">
        <f t="shared" si="29"/>
        <v>3.0645114482564528</v>
      </c>
      <c r="G266" s="8">
        <f t="shared" si="30"/>
        <v>229778417.16003719</v>
      </c>
      <c r="H266" s="8">
        <f t="shared" si="31"/>
        <v>200570084.06738639</v>
      </c>
      <c r="I266" s="8">
        <f t="shared" si="32"/>
        <v>167072859.91701761</v>
      </c>
      <c r="J266" s="8">
        <f t="shared" si="33"/>
        <v>132604303.24273813</v>
      </c>
      <c r="K266" s="8">
        <f t="shared" si="34"/>
        <v>99894237.95973511</v>
      </c>
    </row>
    <row r="267" spans="1:11" x14ac:dyDescent="0.7">
      <c r="A267" s="1">
        <v>43220</v>
      </c>
      <c r="B267" s="3">
        <v>109.33</v>
      </c>
      <c r="C267" s="3">
        <v>5193.04</v>
      </c>
      <c r="D267" s="3">
        <v>2001.48</v>
      </c>
      <c r="E267" s="4">
        <f t="shared" si="28"/>
        <v>6.3747425509776541</v>
      </c>
      <c r="F267" s="4">
        <f t="shared" si="29"/>
        <v>3.1295948645068461</v>
      </c>
      <c r="G267" s="8">
        <f t="shared" si="30"/>
        <v>237124190.61561421</v>
      </c>
      <c r="H267" s="8">
        <f t="shared" si="31"/>
        <v>206374942.96249542</v>
      </c>
      <c r="I267" s="8">
        <f t="shared" si="32"/>
        <v>171390270.05056766</v>
      </c>
      <c r="J267" s="8">
        <f t="shared" si="33"/>
        <v>135605128.60987189</v>
      </c>
      <c r="K267" s="8">
        <f t="shared" si="34"/>
        <v>101815769.6883401</v>
      </c>
    </row>
    <row r="268" spans="1:11" x14ac:dyDescent="0.7">
      <c r="A268" s="1">
        <v>43251</v>
      </c>
      <c r="B268" s="3">
        <v>108.81</v>
      </c>
      <c r="C268" s="3">
        <v>5318.1</v>
      </c>
      <c r="D268" s="3">
        <v>2015.76</v>
      </c>
      <c r="E268" s="4">
        <f t="shared" si="28"/>
        <v>6.4972105964129554</v>
      </c>
      <c r="F268" s="4">
        <f t="shared" si="29"/>
        <v>3.1369323351098033</v>
      </c>
      <c r="G268" s="8">
        <f t="shared" si="30"/>
        <v>241479690.06016332</v>
      </c>
      <c r="H268" s="8">
        <f t="shared" si="31"/>
        <v>209269478.07535014</v>
      </c>
      <c r="I268" s="8">
        <f t="shared" si="32"/>
        <v>173037513.77361131</v>
      </c>
      <c r="J268" s="8">
        <f t="shared" si="33"/>
        <v>136294870.45398062</v>
      </c>
      <c r="K268" s="8">
        <f t="shared" si="34"/>
        <v>101854481.16677402</v>
      </c>
    </row>
    <row r="269" spans="1:11" x14ac:dyDescent="0.7">
      <c r="A269" s="1">
        <v>43281</v>
      </c>
      <c r="B269" s="3">
        <v>110.66</v>
      </c>
      <c r="C269" s="3">
        <v>5350.83</v>
      </c>
      <c r="D269" s="3">
        <v>2013.28</v>
      </c>
      <c r="E269" s="4">
        <f t="shared" si="28"/>
        <v>6.6483435515343983</v>
      </c>
      <c r="F269" s="4">
        <f t="shared" si="29"/>
        <v>3.1863418137430726</v>
      </c>
      <c r="G269" s="8">
        <f t="shared" si="30"/>
        <v>246896798.91311499</v>
      </c>
      <c r="H269" s="8">
        <f t="shared" si="31"/>
        <v>213544418.60291958</v>
      </c>
      <c r="I269" s="8">
        <f t="shared" si="32"/>
        <v>176212791.90512019</v>
      </c>
      <c r="J269" s="8">
        <f t="shared" si="33"/>
        <v>138497540.43894339</v>
      </c>
      <c r="K269" s="8">
        <f t="shared" si="34"/>
        <v>103258779.97634216</v>
      </c>
    </row>
    <row r="270" spans="1:11" x14ac:dyDescent="0.7">
      <c r="A270" s="1">
        <v>43312</v>
      </c>
      <c r="B270" s="3">
        <v>111.86</v>
      </c>
      <c r="C270" s="3">
        <v>5549.96</v>
      </c>
      <c r="D270" s="3">
        <v>2013.76</v>
      </c>
      <c r="E270" s="4">
        <f t="shared" si="28"/>
        <v>6.9705380508133352</v>
      </c>
      <c r="F270" s="4">
        <f t="shared" si="29"/>
        <v>3.2216625053424672</v>
      </c>
      <c r="G270" s="8">
        <f t="shared" si="30"/>
        <v>258662003.46109962</v>
      </c>
      <c r="H270" s="8">
        <f t="shared" si="31"/>
        <v>221697856.93569675</v>
      </c>
      <c r="I270" s="8">
        <f t="shared" si="32"/>
        <v>181259298.81276581</v>
      </c>
      <c r="J270" s="8">
        <f t="shared" si="33"/>
        <v>141126957.22043762</v>
      </c>
      <c r="K270" s="8">
        <f t="shared" si="34"/>
        <v>104203406.55304635</v>
      </c>
    </row>
    <row r="271" spans="1:11" x14ac:dyDescent="0.7">
      <c r="A271" s="1">
        <v>43343</v>
      </c>
      <c r="B271" s="3">
        <v>111.02</v>
      </c>
      <c r="C271" s="3">
        <v>5730.8</v>
      </c>
      <c r="D271" s="3">
        <v>2026.72</v>
      </c>
      <c r="E271" s="4">
        <f t="shared" si="28"/>
        <v>7.1436161334599024</v>
      </c>
      <c r="F271" s="4">
        <f t="shared" si="29"/>
        <v>3.2180478231123777</v>
      </c>
      <c r="G271" s="8">
        <f t="shared" si="30"/>
        <v>264884567.01160535</v>
      </c>
      <c r="H271" s="8">
        <f t="shared" si="31"/>
        <v>225564230.42847216</v>
      </c>
      <c r="I271" s="8">
        <f t="shared" si="32"/>
        <v>183207942.28705013</v>
      </c>
      <c r="J271" s="8">
        <f t="shared" si="33"/>
        <v>141684243.32285452</v>
      </c>
      <c r="K271" s="8">
        <f t="shared" si="34"/>
        <v>103886491.0780835</v>
      </c>
    </row>
    <row r="272" spans="1:11" x14ac:dyDescent="0.7">
      <c r="A272" s="1">
        <v>43373</v>
      </c>
      <c r="B272" s="3">
        <v>113.68</v>
      </c>
      <c r="C272" s="3">
        <v>5763.42</v>
      </c>
      <c r="D272" s="3">
        <v>2013.67</v>
      </c>
      <c r="E272" s="4">
        <f t="shared" si="28"/>
        <v>7.3564107165703074</v>
      </c>
      <c r="F272" s="4">
        <f t="shared" si="29"/>
        <v>3.2739337161032775</v>
      </c>
      <c r="G272" s="8">
        <f t="shared" si="30"/>
        <v>272574968.7292456</v>
      </c>
      <c r="H272" s="8">
        <f t="shared" si="31"/>
        <v>231382883.26408443</v>
      </c>
      <c r="I272" s="8">
        <f t="shared" si="32"/>
        <v>187327479.21969306</v>
      </c>
      <c r="J272" s="8">
        <f t="shared" si="33"/>
        <v>144384777.10108292</v>
      </c>
      <c r="K272" s="8">
        <f t="shared" si="34"/>
        <v>105490625.02596706</v>
      </c>
    </row>
    <row r="273" spans="1:11" x14ac:dyDescent="0.7">
      <c r="A273" s="1">
        <v>43404</v>
      </c>
      <c r="B273" s="3">
        <v>112.93</v>
      </c>
      <c r="C273" s="3">
        <v>5369.49</v>
      </c>
      <c r="D273" s="3">
        <v>1997.76</v>
      </c>
      <c r="E273" s="4">
        <f t="shared" si="28"/>
        <v>6.8083833387801196</v>
      </c>
      <c r="F273" s="4">
        <f t="shared" si="29"/>
        <v>3.2266373673104467</v>
      </c>
      <c r="G273" s="8">
        <f t="shared" si="30"/>
        <v>252069068.05033764</v>
      </c>
      <c r="H273" s="8">
        <f t="shared" si="31"/>
        <v>217419300.85408062</v>
      </c>
      <c r="I273" s="8">
        <f t="shared" si="32"/>
        <v>178796753.81505758</v>
      </c>
      <c r="J273" s="8">
        <f t="shared" si="33"/>
        <v>139931361.05100584</v>
      </c>
      <c r="K273" s="8">
        <f t="shared" si="34"/>
        <v>103766671.9382606</v>
      </c>
    </row>
    <row r="274" spans="1:11" x14ac:dyDescent="0.7">
      <c r="A274" s="1">
        <v>43434</v>
      </c>
      <c r="B274" s="3">
        <v>113.46</v>
      </c>
      <c r="C274" s="3">
        <v>5478.91</v>
      </c>
      <c r="D274" s="3">
        <v>2009.68</v>
      </c>
      <c r="E274" s="4">
        <f t="shared" si="28"/>
        <v>6.9797293090066939</v>
      </c>
      <c r="F274" s="4">
        <f t="shared" si="29"/>
        <v>3.2611232096942047</v>
      </c>
      <c r="G274" s="8">
        <f t="shared" si="30"/>
        <v>258212867.5810104</v>
      </c>
      <c r="H274" s="8">
        <f t="shared" si="31"/>
        <v>221904066.48457795</v>
      </c>
      <c r="I274" s="8">
        <f t="shared" si="32"/>
        <v>181802111.88266116</v>
      </c>
      <c r="J274" s="8">
        <f t="shared" si="33"/>
        <v>141733445.94084236</v>
      </c>
      <c r="K274" s="8">
        <f t="shared" si="34"/>
        <v>104675715.40543298</v>
      </c>
    </row>
    <row r="275" spans="1:11" x14ac:dyDescent="0.7">
      <c r="A275" s="1">
        <v>43465</v>
      </c>
      <c r="B275" s="3">
        <v>109.56</v>
      </c>
      <c r="C275" s="3">
        <v>4984.22</v>
      </c>
      <c r="D275" s="3">
        <v>2046.6</v>
      </c>
      <c r="E275" s="4">
        <f t="shared" si="28"/>
        <v>6.1312759287393561</v>
      </c>
      <c r="F275" s="4">
        <f t="shared" si="29"/>
        <v>3.2068785369433965</v>
      </c>
      <c r="G275" s="8">
        <f t="shared" si="30"/>
        <v>226624604.42230508</v>
      </c>
      <c r="H275" s="8">
        <f t="shared" si="31"/>
        <v>200550359.11236581</v>
      </c>
      <c r="I275" s="8">
        <f t="shared" si="32"/>
        <v>169040187.8192375</v>
      </c>
      <c r="J275" s="8">
        <f t="shared" si="33"/>
        <v>135458011.40935874</v>
      </c>
      <c r="K275" s="8">
        <f t="shared" si="34"/>
        <v>102734566.86181299</v>
      </c>
    </row>
    <row r="276" spans="1:11" x14ac:dyDescent="0.7">
      <c r="A276" s="1">
        <v>43496</v>
      </c>
      <c r="B276" s="3">
        <v>108.87</v>
      </c>
      <c r="C276" s="3">
        <v>5383.63</v>
      </c>
      <c r="D276" s="3">
        <v>2068.34</v>
      </c>
      <c r="E276" s="4">
        <f t="shared" si="28"/>
        <v>6.5808965170463276</v>
      </c>
      <c r="F276" s="4">
        <f t="shared" si="29"/>
        <v>3.2205323908310635</v>
      </c>
      <c r="G276" s="8">
        <f t="shared" si="30"/>
        <v>243043508.73349011</v>
      </c>
      <c r="H276" s="8">
        <f t="shared" si="31"/>
        <v>211593943.66631833</v>
      </c>
      <c r="I276" s="8">
        <f t="shared" si="32"/>
        <v>175398100.29583061</v>
      </c>
      <c r="J276" s="8">
        <f t="shared" si="33"/>
        <v>138173925.78946581</v>
      </c>
      <c r="K276" s="8">
        <f t="shared" si="34"/>
        <v>102971977.49304973</v>
      </c>
    </row>
    <row r="277" spans="1:11" x14ac:dyDescent="0.7">
      <c r="A277" s="1">
        <v>43524</v>
      </c>
      <c r="B277" s="3">
        <v>111.37</v>
      </c>
      <c r="C277" s="3">
        <v>5556.49</v>
      </c>
      <c r="D277" s="3">
        <v>2067.14</v>
      </c>
      <c r="E277" s="4">
        <f t="shared" si="28"/>
        <v>6.9481692837394728</v>
      </c>
      <c r="F277" s="4">
        <f t="shared" si="29"/>
        <v>3.2925746344462246</v>
      </c>
      <c r="G277" s="8">
        <f t="shared" si="30"/>
        <v>256407505.92568761</v>
      </c>
      <c r="H277" s="8">
        <f t="shared" si="31"/>
        <v>221433888.34445959</v>
      </c>
      <c r="I277" s="8">
        <f t="shared" si="32"/>
        <v>182054288.81946731</v>
      </c>
      <c r="J277" s="8">
        <f t="shared" si="33"/>
        <v>142219939.12830493</v>
      </c>
      <c r="K277" s="8">
        <f t="shared" si="34"/>
        <v>105075426.54675567</v>
      </c>
    </row>
    <row r="278" spans="1:11" x14ac:dyDescent="0.7">
      <c r="A278" s="1">
        <v>43555</v>
      </c>
      <c r="B278" s="3">
        <v>110.84</v>
      </c>
      <c r="C278" s="3">
        <v>5664.46</v>
      </c>
      <c r="D278" s="3">
        <v>2106.83</v>
      </c>
      <c r="E278" s="4">
        <f t="shared" si="28"/>
        <v>7.0494732300505509</v>
      </c>
      <c r="F278" s="4">
        <f t="shared" si="29"/>
        <v>3.3398235949110822</v>
      </c>
      <c r="G278" s="8">
        <f t="shared" si="30"/>
        <v>259945914.00892788</v>
      </c>
      <c r="H278" s="8">
        <f t="shared" si="31"/>
        <v>224449661.98877844</v>
      </c>
      <c r="I278" s="8">
        <f t="shared" si="32"/>
        <v>184487713.58961558</v>
      </c>
      <c r="J278" s="8">
        <f t="shared" si="33"/>
        <v>144068987.71593019</v>
      </c>
      <c r="K278" s="8">
        <f t="shared" si="34"/>
        <v>106383275.33560194</v>
      </c>
    </row>
    <row r="279" spans="1:11" x14ac:dyDescent="0.7">
      <c r="A279" s="1">
        <v>43585</v>
      </c>
      <c r="B279" s="3">
        <v>111.41</v>
      </c>
      <c r="C279" s="3">
        <v>5893.81</v>
      </c>
      <c r="D279" s="3">
        <v>2107.37</v>
      </c>
      <c r="E279" s="4">
        <f t="shared" si="28"/>
        <v>7.372621522660177</v>
      </c>
      <c r="F279" s="4">
        <f t="shared" si="29"/>
        <v>3.3578592272638188</v>
      </c>
      <c r="G279" s="8">
        <f t="shared" si="30"/>
        <v>271661850.9224484</v>
      </c>
      <c r="H279" s="8">
        <f t="shared" si="31"/>
        <v>232269268.74005389</v>
      </c>
      <c r="I279" s="8">
        <f t="shared" si="32"/>
        <v>189014310.72161287</v>
      </c>
      <c r="J279" s="8">
        <f t="shared" si="33"/>
        <v>146103518.88644525</v>
      </c>
      <c r="K279" s="8">
        <f t="shared" si="34"/>
        <v>106757763.65449291</v>
      </c>
    </row>
    <row r="280" spans="1:11" x14ac:dyDescent="0.7">
      <c r="A280" s="1">
        <v>43616</v>
      </c>
      <c r="B280" s="3">
        <v>108.26</v>
      </c>
      <c r="C280" s="3">
        <v>5519.27</v>
      </c>
      <c r="D280" s="3">
        <v>2144.7800000000002</v>
      </c>
      <c r="E280" s="4">
        <f t="shared" si="28"/>
        <v>6.7088996681115747</v>
      </c>
      <c r="F280" s="4">
        <f t="shared" si="29"/>
        <v>3.3208426001692093</v>
      </c>
      <c r="G280" s="8">
        <f t="shared" si="30"/>
        <v>247005433.76470244</v>
      </c>
      <c r="H280" s="8">
        <f t="shared" si="31"/>
        <v>215746573.2373856</v>
      </c>
      <c r="I280" s="8">
        <f t="shared" si="32"/>
        <v>179264448.26909313</v>
      </c>
      <c r="J280" s="8">
        <f t="shared" si="33"/>
        <v>141407298.2121515</v>
      </c>
      <c r="K280" s="8">
        <f t="shared" si="34"/>
        <v>105380879.19949062</v>
      </c>
    </row>
    <row r="281" spans="1:11" x14ac:dyDescent="0.7">
      <c r="A281" s="1">
        <v>43646</v>
      </c>
      <c r="B281" s="3">
        <v>107.88</v>
      </c>
      <c r="C281" s="3">
        <v>5908.25</v>
      </c>
      <c r="D281" s="3">
        <v>2171.71</v>
      </c>
      <c r="E281" s="4">
        <f t="shared" si="28"/>
        <v>7.1565125240342633</v>
      </c>
      <c r="F281" s="4">
        <f t="shared" si="29"/>
        <v>3.3507365773594335</v>
      </c>
      <c r="G281" s="8">
        <f t="shared" si="30"/>
        <v>263285454.79726651</v>
      </c>
      <c r="H281" s="8">
        <f t="shared" si="31"/>
        <v>226827946.49537012</v>
      </c>
      <c r="I281" s="8">
        <f t="shared" si="32"/>
        <v>185851506.98919472</v>
      </c>
      <c r="J281" s="8">
        <f t="shared" si="33"/>
        <v>144520649.42555398</v>
      </c>
      <c r="K281" s="8">
        <f t="shared" si="34"/>
        <v>106129510.00750147</v>
      </c>
    </row>
    <row r="282" spans="1:11" x14ac:dyDescent="0.7">
      <c r="A282" s="1">
        <v>43677</v>
      </c>
      <c r="B282" s="3">
        <v>108.74</v>
      </c>
      <c r="C282" s="3">
        <v>5993.17</v>
      </c>
      <c r="D282" s="3">
        <v>2176.4899999999998</v>
      </c>
      <c r="E282" s="4">
        <f t="shared" si="28"/>
        <v>7.3172443803945555</v>
      </c>
      <c r="F282" s="4">
        <f t="shared" si="29"/>
        <v>3.3848819142835302</v>
      </c>
      <c r="G282" s="8">
        <f t="shared" si="30"/>
        <v>268998720.47801638</v>
      </c>
      <c r="H282" s="8">
        <f t="shared" si="31"/>
        <v>231026648.7987147</v>
      </c>
      <c r="I282" s="8">
        <f t="shared" si="32"/>
        <v>188685525.41678163</v>
      </c>
      <c r="J282" s="8">
        <f t="shared" si="33"/>
        <v>146236657.75682414</v>
      </c>
      <c r="K282" s="8">
        <f t="shared" si="34"/>
        <v>107011011.87824871</v>
      </c>
    </row>
    <row r="283" spans="1:11" x14ac:dyDescent="0.7">
      <c r="A283" s="1">
        <v>43708</v>
      </c>
      <c r="B283" s="3">
        <v>106.29</v>
      </c>
      <c r="C283" s="3">
        <v>5898.23</v>
      </c>
      <c r="D283" s="3">
        <v>2232.89</v>
      </c>
      <c r="E283" s="4">
        <f t="shared" si="28"/>
        <v>7.0390774712044557</v>
      </c>
      <c r="F283" s="4">
        <f t="shared" si="29"/>
        <v>3.394354938871138</v>
      </c>
      <c r="G283" s="8">
        <f t="shared" si="30"/>
        <v>258572665.59156927</v>
      </c>
      <c r="H283" s="8">
        <f t="shared" si="31"/>
        <v>224401385.51741886</v>
      </c>
      <c r="I283" s="8">
        <f t="shared" si="32"/>
        <v>185163091.53598684</v>
      </c>
      <c r="J283" s="8">
        <f t="shared" si="33"/>
        <v>144953798.28783399</v>
      </c>
      <c r="K283" s="8">
        <f t="shared" si="34"/>
        <v>107110495.86981419</v>
      </c>
    </row>
    <row r="284" spans="1:11" x14ac:dyDescent="0.7">
      <c r="A284" s="1">
        <v>43738</v>
      </c>
      <c r="B284" s="3">
        <v>108.06</v>
      </c>
      <c r="C284" s="3">
        <v>6008.59</v>
      </c>
      <c r="D284" s="3">
        <v>2221</v>
      </c>
      <c r="E284" s="4">
        <f t="shared" si="28"/>
        <v>7.2901953858851565</v>
      </c>
      <c r="F284" s="4">
        <f t="shared" si="29"/>
        <v>3.432503900151354</v>
      </c>
      <c r="G284" s="8">
        <f t="shared" si="30"/>
        <v>267597202.30712759</v>
      </c>
      <c r="H284" s="8">
        <f t="shared" si="31"/>
        <v>230836005.60501587</v>
      </c>
      <c r="I284" s="8">
        <f t="shared" si="32"/>
        <v>189306441.44367835</v>
      </c>
      <c r="J284" s="8">
        <f t="shared" si="33"/>
        <v>147268444.52645701</v>
      </c>
      <c r="K284" s="8">
        <f t="shared" si="34"/>
        <v>108114304.61498956</v>
      </c>
    </row>
    <row r="285" spans="1:11" x14ac:dyDescent="0.7">
      <c r="A285" s="1">
        <v>43769</v>
      </c>
      <c r="B285" s="3">
        <v>108.02</v>
      </c>
      <c r="C285" s="3">
        <v>6138.73</v>
      </c>
      <c r="D285" s="3">
        <v>2227.69</v>
      </c>
      <c r="E285" s="4">
        <f t="shared" si="28"/>
        <v>7.4453366445694584</v>
      </c>
      <c r="F285" s="4">
        <f t="shared" si="29"/>
        <v>3.4415687206463366</v>
      </c>
      <c r="G285" s="8">
        <f t="shared" si="30"/>
        <v>273091887.37231874</v>
      </c>
      <c r="H285" s="8">
        <f t="shared" si="31"/>
        <v>234472690.76063505</v>
      </c>
      <c r="I285" s="8">
        <f t="shared" si="32"/>
        <v>191370706.10602397</v>
      </c>
      <c r="J285" s="8">
        <f t="shared" si="33"/>
        <v>148143630.83458742</v>
      </c>
      <c r="K285" s="8">
        <f t="shared" si="34"/>
        <v>108199821.19203746</v>
      </c>
    </row>
    <row r="286" spans="1:11" x14ac:dyDescent="0.7">
      <c r="A286" s="1">
        <v>43799</v>
      </c>
      <c r="B286" s="3">
        <v>109.51</v>
      </c>
      <c r="C286" s="3">
        <v>6361.56</v>
      </c>
      <c r="D286" s="3">
        <v>2226.5500000000002</v>
      </c>
      <c r="E286" s="4">
        <f t="shared" si="28"/>
        <v>7.8220221391178288</v>
      </c>
      <c r="F286" s="4">
        <f t="shared" si="29"/>
        <v>3.487255346547629</v>
      </c>
      <c r="G286" s="8">
        <f t="shared" si="30"/>
        <v>286708556.45833272</v>
      </c>
      <c r="H286" s="8">
        <f t="shared" si="31"/>
        <v>243947935.75163117</v>
      </c>
      <c r="I286" s="8">
        <f t="shared" si="32"/>
        <v>197281978.68524778</v>
      </c>
      <c r="J286" s="8">
        <f t="shared" si="33"/>
        <v>151292354.91438952</v>
      </c>
      <c r="K286" s="8">
        <f t="shared" si="34"/>
        <v>109436167.5662162</v>
      </c>
    </row>
    <row r="287" spans="1:11" x14ac:dyDescent="0.7">
      <c r="A287" s="1">
        <v>43830</v>
      </c>
      <c r="B287" s="3">
        <v>108.61</v>
      </c>
      <c r="C287" s="3">
        <v>6553.57</v>
      </c>
      <c r="D287" s="3">
        <v>2225</v>
      </c>
      <c r="E287" s="4">
        <f t="shared" si="28"/>
        <v>7.9918880280253068</v>
      </c>
      <c r="F287" s="4">
        <f t="shared" si="29"/>
        <v>3.4561879097003523</v>
      </c>
      <c r="G287" s="8">
        <f t="shared" si="30"/>
        <v>292734824.15918934</v>
      </c>
      <c r="H287" s="8">
        <f t="shared" si="31"/>
        <v>247177858.65984631</v>
      </c>
      <c r="I287" s="8">
        <f t="shared" si="32"/>
        <v>198345324.59161684</v>
      </c>
      <c r="J287" s="8">
        <f t="shared" si="33"/>
        <v>150902854.18108189</v>
      </c>
      <c r="K287" s="8">
        <f t="shared" si="34"/>
        <v>108261217.10036135</v>
      </c>
    </row>
    <row r="288" spans="1:11" x14ac:dyDescent="0.7">
      <c r="A288" s="1">
        <v>43861</v>
      </c>
      <c r="B288" s="3">
        <v>108.38</v>
      </c>
      <c r="C288" s="3">
        <v>6551</v>
      </c>
      <c r="D288" s="3">
        <v>2267.8200000000002</v>
      </c>
      <c r="E288" s="4">
        <f t="shared" si="28"/>
        <v>7.9718364533092387</v>
      </c>
      <c r="F288" s="4">
        <f t="shared" si="29"/>
        <v>3.5152421358991783</v>
      </c>
      <c r="G288" s="8">
        <f t="shared" si="30"/>
        <v>291800355.13534427</v>
      </c>
      <c r="H288" s="8">
        <f t="shared" si="31"/>
        <v>247568585.80099937</v>
      </c>
      <c r="I288" s="8">
        <f t="shared" si="32"/>
        <v>199591017.02504665</v>
      </c>
      <c r="J288" s="8">
        <f t="shared" si="33"/>
        <v>152542004.26147315</v>
      </c>
      <c r="K288" s="8">
        <f t="shared" si="34"/>
        <v>109911024.62536922</v>
      </c>
    </row>
    <row r="289" spans="1:11" x14ac:dyDescent="0.7">
      <c r="A289" s="1">
        <v>43890</v>
      </c>
      <c r="B289" s="3">
        <v>108.07</v>
      </c>
      <c r="C289" s="3">
        <v>6011.73</v>
      </c>
      <c r="D289" s="3">
        <v>2308.64</v>
      </c>
      <c r="E289" s="4">
        <f t="shared" si="28"/>
        <v>7.2946801296959682</v>
      </c>
      <c r="F289" s="4">
        <f t="shared" si="29"/>
        <v>3.5682796662950378</v>
      </c>
      <c r="G289" s="8">
        <f t="shared" si="30"/>
        <v>266813788.46782669</v>
      </c>
      <c r="H289" s="8">
        <f t="shared" si="31"/>
        <v>232530385.3185561</v>
      </c>
      <c r="I289" s="8">
        <f t="shared" si="32"/>
        <v>192419731.37031019</v>
      </c>
      <c r="J289" s="8">
        <f t="shared" si="33"/>
        <v>150828789.19859365</v>
      </c>
      <c r="K289" s="8">
        <f t="shared" si="34"/>
        <v>111369348.31518723</v>
      </c>
    </row>
    <row r="290" spans="1:11" x14ac:dyDescent="0.7">
      <c r="A290" s="1">
        <v>43921</v>
      </c>
      <c r="B290" s="3">
        <v>107.53</v>
      </c>
      <c r="C290" s="3">
        <v>5269.2</v>
      </c>
      <c r="D290" s="3">
        <v>2295.0500000000002</v>
      </c>
      <c r="E290" s="4">
        <f t="shared" si="28"/>
        <v>6.3617406937406242</v>
      </c>
      <c r="F290" s="4">
        <f t="shared" si="29"/>
        <v>3.5295498082669878</v>
      </c>
      <c r="G290" s="8">
        <f t="shared" si="30"/>
        <v>232490139.33001903</v>
      </c>
      <c r="H290" s="8">
        <f t="shared" si="31"/>
        <v>209395139.99615517</v>
      </c>
      <c r="I290" s="8">
        <f t="shared" si="32"/>
        <v>178870895.85871223</v>
      </c>
      <c r="J290" s="8">
        <f t="shared" si="33"/>
        <v>144578484.05999658</v>
      </c>
      <c r="K290" s="8">
        <f t="shared" si="34"/>
        <v>109960553.19476378</v>
      </c>
    </row>
    <row r="291" spans="1:11" x14ac:dyDescent="0.7">
      <c r="A291" s="1">
        <v>43951</v>
      </c>
      <c r="B291" s="3">
        <v>107.17</v>
      </c>
      <c r="C291" s="3">
        <v>5944.68</v>
      </c>
      <c r="D291" s="3">
        <v>2335.85</v>
      </c>
      <c r="E291" s="4">
        <f t="shared" si="28"/>
        <v>7.1532490622152425</v>
      </c>
      <c r="F291" s="4">
        <f t="shared" si="29"/>
        <v>3.5802693351818755</v>
      </c>
      <c r="G291" s="8">
        <f t="shared" si="30"/>
        <v>261215853.17569605</v>
      </c>
      <c r="H291" s="8">
        <f t="shared" si="31"/>
        <v>229486618.86237556</v>
      </c>
      <c r="I291" s="8">
        <f t="shared" si="32"/>
        <v>191083366.19280824</v>
      </c>
      <c r="J291" s="8">
        <f t="shared" si="33"/>
        <v>150433678.95742017</v>
      </c>
      <c r="K291" s="8">
        <f t="shared" si="34"/>
        <v>111340683.10942735</v>
      </c>
    </row>
    <row r="292" spans="1:11" x14ac:dyDescent="0.7">
      <c r="A292" s="1">
        <v>43982</v>
      </c>
      <c r="B292" s="3">
        <v>107.77</v>
      </c>
      <c r="C292" s="3">
        <v>6227.81</v>
      </c>
      <c r="D292" s="3">
        <v>2346.7199999999998</v>
      </c>
      <c r="E292" s="4">
        <f t="shared" si="28"/>
        <v>7.5358955711170745</v>
      </c>
      <c r="F292" s="4">
        <f t="shared" si="29"/>
        <v>3.6170680137251545</v>
      </c>
      <c r="G292" s="8">
        <f t="shared" si="30"/>
        <v>274988990.89509481</v>
      </c>
      <c r="H292" s="8">
        <f t="shared" si="31"/>
        <v>239083187.2746276</v>
      </c>
      <c r="I292" s="8">
        <f t="shared" si="32"/>
        <v>196976142.79248881</v>
      </c>
      <c r="J292" s="8">
        <f t="shared" si="33"/>
        <v>153405093.49889839</v>
      </c>
      <c r="K292" s="8">
        <f t="shared" si="34"/>
        <v>112285063.49619643</v>
      </c>
    </row>
    <row r="293" spans="1:11" x14ac:dyDescent="0.7">
      <c r="A293" s="1">
        <v>44012</v>
      </c>
      <c r="B293" s="3">
        <v>107.92</v>
      </c>
      <c r="C293" s="3">
        <v>6351.67</v>
      </c>
      <c r="D293" s="3">
        <v>2361.5100000000002</v>
      </c>
      <c r="E293" s="4">
        <f t="shared" si="28"/>
        <v>7.6964685167522227</v>
      </c>
      <c r="F293" s="4">
        <f t="shared" si="29"/>
        <v>3.64493042838106</v>
      </c>
      <c r="G293" s="8">
        <f t="shared" si="30"/>
        <v>280648386.35361189</v>
      </c>
      <c r="H293" s="8">
        <f t="shared" si="31"/>
        <v>243164346.82905832</v>
      </c>
      <c r="I293" s="8">
        <f t="shared" si="32"/>
        <v>199633358.98069191</v>
      </c>
      <c r="J293" s="8">
        <f t="shared" si="33"/>
        <v>154908536.69663057</v>
      </c>
      <c r="K293" s="8">
        <f t="shared" si="34"/>
        <v>112949999.67846459</v>
      </c>
    </row>
    <row r="294" spans="1:11" x14ac:dyDescent="0.7">
      <c r="A294" s="1">
        <v>44043</v>
      </c>
      <c r="B294" s="3">
        <v>105.88</v>
      </c>
      <c r="C294" s="3">
        <v>6709.81</v>
      </c>
      <c r="D294" s="3">
        <v>2396.7800000000002</v>
      </c>
      <c r="E294" s="4">
        <f t="shared" si="28"/>
        <v>7.9767464804450778</v>
      </c>
      <c r="F294" s="4">
        <f t="shared" si="29"/>
        <v>3.6294400086214891</v>
      </c>
      <c r="G294" s="8">
        <f t="shared" si="30"/>
        <v>290668600.73760688</v>
      </c>
      <c r="H294" s="8">
        <f t="shared" si="31"/>
        <v>249347378.03086931</v>
      </c>
      <c r="I294" s="8">
        <f t="shared" si="32"/>
        <v>202644120.58876327</v>
      </c>
      <c r="J294" s="8">
        <f t="shared" si="33"/>
        <v>155625087.03101686</v>
      </c>
      <c r="K294" s="8">
        <f t="shared" si="34"/>
        <v>112269978.74494024</v>
      </c>
    </row>
    <row r="295" spans="1:11" x14ac:dyDescent="0.7">
      <c r="A295" s="1">
        <v>44074</v>
      </c>
      <c r="B295" s="3">
        <v>105.89</v>
      </c>
      <c r="C295" s="3">
        <v>7192.11</v>
      </c>
      <c r="D295" s="3">
        <v>2377.4299999999998</v>
      </c>
      <c r="E295" s="4">
        <f t="shared" si="28"/>
        <v>8.5509211875571811</v>
      </c>
      <c r="F295" s="4">
        <f t="shared" si="29"/>
        <v>3.600478356094869</v>
      </c>
      <c r="G295" s="8">
        <f t="shared" si="30"/>
        <v>311391236.18858188</v>
      </c>
      <c r="H295" s="8">
        <f t="shared" si="31"/>
        <v>262111169.34876916</v>
      </c>
      <c r="I295" s="8">
        <f t="shared" si="32"/>
        <v>208928876.05661193</v>
      </c>
      <c r="J295" s="8">
        <f t="shared" si="33"/>
        <v>157294226.88543367</v>
      </c>
      <c r="K295" s="8">
        <f t="shared" si="34"/>
        <v>111174103.87006746</v>
      </c>
    </row>
    <row r="296" spans="1:11" x14ac:dyDescent="0.7">
      <c r="A296" s="1">
        <v>44104</v>
      </c>
      <c r="B296" s="3">
        <v>105.45</v>
      </c>
      <c r="C296" s="3">
        <v>6918.83</v>
      </c>
      <c r="D296" s="3">
        <v>2376.13</v>
      </c>
      <c r="E296" s="4">
        <f t="shared" si="28"/>
        <v>8.1918290014111257</v>
      </c>
      <c r="F296" s="4">
        <f t="shared" si="29"/>
        <v>3.5835568557411608</v>
      </c>
      <c r="G296" s="8">
        <f t="shared" si="30"/>
        <v>298114497.75338358</v>
      </c>
      <c r="H296" s="8">
        <f t="shared" si="31"/>
        <v>253347769.61052045</v>
      </c>
      <c r="I296" s="8">
        <f t="shared" si="32"/>
        <v>203850976.62517765</v>
      </c>
      <c r="J296" s="8">
        <f t="shared" si="33"/>
        <v>154888413.71824685</v>
      </c>
      <c r="K296" s="8">
        <f t="shared" si="34"/>
        <v>110451608.67584528</v>
      </c>
    </row>
    <row r="297" spans="1:11" x14ac:dyDescent="0.7">
      <c r="A297" s="1">
        <v>44135</v>
      </c>
      <c r="B297" s="3">
        <v>104.64</v>
      </c>
      <c r="C297" s="3">
        <v>6734.84</v>
      </c>
      <c r="D297" s="3">
        <v>2365.52</v>
      </c>
      <c r="E297" s="4">
        <f t="shared" si="28"/>
        <v>7.9127354829529537</v>
      </c>
      <c r="F297" s="4">
        <f t="shared" si="29"/>
        <v>3.5401517030898679</v>
      </c>
      <c r="G297" s="8">
        <f t="shared" si="30"/>
        <v>287757813.07807475</v>
      </c>
      <c r="H297" s="8">
        <f t="shared" si="31"/>
        <v>245906992.63531217</v>
      </c>
      <c r="I297" s="8">
        <f t="shared" si="32"/>
        <v>198943848.16980499</v>
      </c>
      <c r="J297" s="8">
        <f t="shared" si="33"/>
        <v>151962119.16240737</v>
      </c>
      <c r="K297" s="8">
        <f t="shared" si="34"/>
        <v>108913784.51729307</v>
      </c>
    </row>
    <row r="298" spans="1:11" x14ac:dyDescent="0.7">
      <c r="A298" s="1">
        <v>44165</v>
      </c>
      <c r="B298" s="3">
        <v>104.27</v>
      </c>
      <c r="C298" s="3">
        <v>7472.06</v>
      </c>
      <c r="D298" s="3">
        <v>2388.73</v>
      </c>
      <c r="E298" s="4">
        <f t="shared" si="28"/>
        <v>8.7478506201906736</v>
      </c>
      <c r="F298" s="4">
        <f t="shared" si="29"/>
        <v>3.5622463901550718</v>
      </c>
      <c r="G298" s="8">
        <f t="shared" si="30"/>
        <v>317927955.75220358</v>
      </c>
      <c r="H298" s="8">
        <f t="shared" si="31"/>
        <v>265555564.78808507</v>
      </c>
      <c r="I298" s="8">
        <f t="shared" si="32"/>
        <v>209862999.47052264</v>
      </c>
      <c r="J298" s="8">
        <f t="shared" si="33"/>
        <v>156482979.86232349</v>
      </c>
      <c r="K298" s="8">
        <f t="shared" si="34"/>
        <v>109393533.91444355</v>
      </c>
    </row>
    <row r="299" spans="1:11" x14ac:dyDescent="0.7">
      <c r="A299" s="1">
        <v>44196</v>
      </c>
      <c r="B299" s="3">
        <v>103.24</v>
      </c>
      <c r="C299" s="3">
        <v>7759.35</v>
      </c>
      <c r="D299" s="3">
        <v>2392.02</v>
      </c>
      <c r="E299" s="4">
        <f t="shared" si="28"/>
        <v>8.994457459201632</v>
      </c>
      <c r="F299" s="4">
        <f t="shared" si="29"/>
        <v>3.5319156248460604</v>
      </c>
      <c r="G299" s="8">
        <f t="shared" si="30"/>
        <v>326690523.99957472</v>
      </c>
      <c r="H299" s="8">
        <f t="shared" si="31"/>
        <v>270404917.00362837</v>
      </c>
      <c r="I299" s="8">
        <f t="shared" si="32"/>
        <v>211727637.78723764</v>
      </c>
      <c r="J299" s="8">
        <f t="shared" si="33"/>
        <v>156386534.35429144</v>
      </c>
      <c r="K299" s="8">
        <f t="shared" si="34"/>
        <v>108262102.1042655</v>
      </c>
    </row>
    <row r="300" spans="1:11" x14ac:dyDescent="0.7">
      <c r="A300" s="1">
        <v>44227</v>
      </c>
      <c r="B300" s="3">
        <v>104.68</v>
      </c>
      <c r="C300" s="3">
        <v>7681.01</v>
      </c>
      <c r="D300" s="3">
        <v>2374.87</v>
      </c>
      <c r="E300" s="4">
        <f t="shared" si="28"/>
        <v>9.0278363667190575</v>
      </c>
      <c r="F300" s="4">
        <f t="shared" si="29"/>
        <v>3.5555031929834624</v>
      </c>
      <c r="G300" s="8">
        <f t="shared" si="30"/>
        <v>327702889.81895447</v>
      </c>
      <c r="H300" s="8">
        <f t="shared" si="31"/>
        <v>271409000.70535469</v>
      </c>
      <c r="I300" s="8">
        <f t="shared" si="32"/>
        <v>212627505.63263068</v>
      </c>
      <c r="J300" s="8">
        <f t="shared" si="33"/>
        <v>157114933.66146976</v>
      </c>
      <c r="K300" s="8">
        <f t="shared" si="34"/>
        <v>108785120.42670745</v>
      </c>
    </row>
    <row r="301" spans="1:11" x14ac:dyDescent="0.7">
      <c r="A301" s="1">
        <v>44255</v>
      </c>
      <c r="B301" s="3">
        <v>106.58</v>
      </c>
      <c r="C301" s="3">
        <v>7892.81</v>
      </c>
      <c r="D301" s="3">
        <v>2340.58</v>
      </c>
      <c r="E301" s="4">
        <f t="shared" si="28"/>
        <v>9.4451530244285085</v>
      </c>
      <c r="F301" s="4">
        <f t="shared" si="29"/>
        <v>3.5677689638834416</v>
      </c>
      <c r="G301" s="8">
        <f t="shared" si="30"/>
        <v>342651134.55288899</v>
      </c>
      <c r="H301" s="8">
        <f t="shared" si="31"/>
        <v>280852599.08655065</v>
      </c>
      <c r="I301" s="8">
        <f t="shared" si="32"/>
        <v>217708677.87947908</v>
      </c>
      <c r="J301" s="8">
        <f t="shared" si="33"/>
        <v>159137125.71751314</v>
      </c>
      <c r="K301" s="8">
        <f t="shared" si="34"/>
        <v>108960407.21230614</v>
      </c>
    </row>
    <row r="302" spans="1:11" x14ac:dyDescent="0.7">
      <c r="A302" s="1">
        <v>44286</v>
      </c>
      <c r="B302" s="3">
        <v>110.7</v>
      </c>
      <c r="C302" s="3">
        <v>8238.48</v>
      </c>
      <c r="D302" s="3">
        <v>2311.35</v>
      </c>
      <c r="E302" s="4">
        <f t="shared" si="28"/>
        <v>10.239914886521413</v>
      </c>
      <c r="F302" s="4">
        <f t="shared" si="29"/>
        <v>3.6594081646919769</v>
      </c>
      <c r="G302" s="8">
        <f t="shared" si="30"/>
        <v>371283494.71065128</v>
      </c>
      <c r="H302" s="8">
        <f t="shared" si="31"/>
        <v>300180289.03900301</v>
      </c>
      <c r="I302" s="8">
        <f t="shared" si="32"/>
        <v>229464175.89929008</v>
      </c>
      <c r="J302" s="8">
        <f t="shared" si="33"/>
        <v>165350384.90499583</v>
      </c>
      <c r="K302" s="8">
        <f t="shared" si="34"/>
        <v>111559087.49059407</v>
      </c>
    </row>
    <row r="303" spans="1:11" x14ac:dyDescent="0.7">
      <c r="A303" s="1">
        <v>44316</v>
      </c>
      <c r="B303" s="3">
        <v>109.27</v>
      </c>
      <c r="C303" s="3">
        <v>8678.16</v>
      </c>
      <c r="D303" s="3">
        <v>2329.61</v>
      </c>
      <c r="E303" s="4">
        <f t="shared" si="28"/>
        <v>10.647072964113596</v>
      </c>
      <c r="F303" s="4">
        <f t="shared" si="29"/>
        <v>3.6406730803895297</v>
      </c>
      <c r="G303" s="8">
        <f t="shared" si="30"/>
        <v>385846417.60828978</v>
      </c>
      <c r="H303" s="8">
        <f t="shared" si="31"/>
        <v>308547875.84047222</v>
      </c>
      <c r="I303" s="8">
        <f t="shared" si="32"/>
        <v>233238743.03410572</v>
      </c>
      <c r="J303" s="8">
        <f t="shared" si="33"/>
        <v>166159135.98953599</v>
      </c>
      <c r="K303" s="8">
        <f t="shared" si="34"/>
        <v>110787938.05473542</v>
      </c>
    </row>
    <row r="304" spans="1:11" x14ac:dyDescent="0.7">
      <c r="A304" s="2">
        <v>44347</v>
      </c>
      <c r="B304" s="3">
        <v>109.54</v>
      </c>
      <c r="C304" s="3">
        <v>8738.77</v>
      </c>
      <c r="D304" s="3">
        <v>2337.2199999999998</v>
      </c>
      <c r="E304" s="4">
        <f t="shared" si="28"/>
        <v>10.747926303513333</v>
      </c>
      <c r="F304" s="4">
        <f t="shared" si="29"/>
        <v>3.6615911370388505</v>
      </c>
      <c r="G304" s="8">
        <f t="shared" si="30"/>
        <v>389301309.41211069</v>
      </c>
      <c r="H304" s="8">
        <f t="shared" si="31"/>
        <v>310983095.15410942</v>
      </c>
      <c r="I304" s="8">
        <f t="shared" si="32"/>
        <v>234813463.26900023</v>
      </c>
      <c r="J304" s="8">
        <f t="shared" si="33"/>
        <v>167068637.44030482</v>
      </c>
      <c r="K304" s="8">
        <f t="shared" si="34"/>
        <v>111224487.48203045</v>
      </c>
    </row>
    <row r="305" spans="1:11" x14ac:dyDescent="0.7">
      <c r="A305" s="1">
        <v>44377</v>
      </c>
      <c r="B305" s="3">
        <v>111.1</v>
      </c>
      <c r="C305" s="3">
        <v>8942.7800000000007</v>
      </c>
      <c r="D305" s="3">
        <v>2353.64</v>
      </c>
      <c r="E305" s="4">
        <f t="shared" si="28"/>
        <v>11.155479437585312</v>
      </c>
      <c r="F305" s="4">
        <f t="shared" si="29"/>
        <v>3.7398278620631116</v>
      </c>
      <c r="G305" s="8">
        <f t="shared" si="30"/>
        <v>403863316.91651338</v>
      </c>
      <c r="H305" s="8">
        <f t="shared" si="31"/>
        <v>321288459.23923904</v>
      </c>
      <c r="I305" s="8">
        <f t="shared" si="32"/>
        <v>241574050.44947243</v>
      </c>
      <c r="J305" s="8">
        <f t="shared" si="33"/>
        <v>171129715.95388395</v>
      </c>
      <c r="K305" s="8">
        <f t="shared" si="34"/>
        <v>113401006.1367411</v>
      </c>
    </row>
    <row r="306" spans="1:11" x14ac:dyDescent="0.7">
      <c r="A306" s="1">
        <v>44408</v>
      </c>
      <c r="B306" s="3">
        <v>109.7</v>
      </c>
      <c r="C306" s="3">
        <v>9155.2099999999991</v>
      </c>
      <c r="D306" s="3">
        <v>2379.96</v>
      </c>
      <c r="E306" s="4">
        <f t="shared" si="28"/>
        <v>11.276558370796282</v>
      </c>
      <c r="F306" s="4">
        <f t="shared" si="29"/>
        <v>3.7339956108888868</v>
      </c>
      <c r="G306" s="8">
        <f t="shared" si="30"/>
        <v>408046753.76016378</v>
      </c>
      <c r="H306" s="8">
        <f t="shared" si="31"/>
        <v>323578588.78754497</v>
      </c>
      <c r="I306" s="8">
        <f t="shared" si="32"/>
        <v>242496677.19916409</v>
      </c>
      <c r="J306" s="8">
        <f t="shared" si="33"/>
        <v>171193909.07322487</v>
      </c>
      <c r="K306" s="8">
        <f t="shared" si="34"/>
        <v>113024157.58231743</v>
      </c>
    </row>
    <row r="307" spans="1:11" x14ac:dyDescent="0.7">
      <c r="A307" s="1">
        <v>44439</v>
      </c>
      <c r="B307" s="3">
        <v>110.02</v>
      </c>
      <c r="C307" s="3">
        <v>9433.58</v>
      </c>
      <c r="D307" s="3">
        <v>2375.4299999999998</v>
      </c>
      <c r="E307" s="4">
        <f t="shared" si="28"/>
        <v>11.653323736703888</v>
      </c>
      <c r="F307" s="4">
        <f t="shared" si="29"/>
        <v>3.7377598551099647</v>
      </c>
      <c r="G307" s="8">
        <f t="shared" si="30"/>
        <v>421480158.51298308</v>
      </c>
      <c r="H307" s="8">
        <f t="shared" si="31"/>
        <v>331568543.90926224</v>
      </c>
      <c r="I307" s="8">
        <f t="shared" si="32"/>
        <v>246469981.95269915</v>
      </c>
      <c r="J307" s="8">
        <f t="shared" si="33"/>
        <v>172553300.76565468</v>
      </c>
      <c r="K307" s="8">
        <f t="shared" si="34"/>
        <v>112938097.33382136</v>
      </c>
    </row>
    <row r="308" spans="1:11" x14ac:dyDescent="0.7">
      <c r="A308" s="1">
        <v>44469</v>
      </c>
      <c r="B308" s="3">
        <v>111.27</v>
      </c>
      <c r="C308" s="3">
        <v>8994.83</v>
      </c>
      <c r="D308" s="3">
        <v>2354.86</v>
      </c>
      <c r="E308" s="4">
        <f t="shared" si="28"/>
        <v>11.237577036925835</v>
      </c>
      <c r="F308" s="4">
        <f t="shared" si="29"/>
        <v>3.7474918621873905</v>
      </c>
      <c r="G308" s="8">
        <f t="shared" si="30"/>
        <v>406243333.92260522</v>
      </c>
      <c r="H308" s="8">
        <f t="shared" si="31"/>
        <v>322712532.58363748</v>
      </c>
      <c r="I308" s="8">
        <f t="shared" si="32"/>
        <v>242194288.63112453</v>
      </c>
      <c r="J308" s="8">
        <f t="shared" si="33"/>
        <v>171151245.63150907</v>
      </c>
      <c r="K308" s="8">
        <f t="shared" si="34"/>
        <v>113032154.31050517</v>
      </c>
    </row>
    <row r="309" spans="1:11" x14ac:dyDescent="0.7">
      <c r="A309" s="1">
        <v>44500</v>
      </c>
      <c r="B309" s="3">
        <v>114</v>
      </c>
      <c r="C309" s="3">
        <v>9625.02</v>
      </c>
      <c r="D309" s="3">
        <v>2354.21</v>
      </c>
      <c r="E309" s="4">
        <f t="shared" si="28"/>
        <v>12.319926763927883</v>
      </c>
      <c r="F309" s="4">
        <f t="shared" si="29"/>
        <v>3.8383764767417738</v>
      </c>
      <c r="G309" s="8">
        <f t="shared" si="30"/>
        <v>445170750.81351697</v>
      </c>
      <c r="H309" s="8">
        <f t="shared" si="31"/>
        <v>347780745.09480864</v>
      </c>
      <c r="I309" s="8">
        <f t="shared" si="32"/>
        <v>256594649.19287515</v>
      </c>
      <c r="J309" s="8">
        <f t="shared" si="33"/>
        <v>178185448.32965109</v>
      </c>
      <c r="K309" s="8">
        <f t="shared" si="34"/>
        <v>115573423.44584775</v>
      </c>
    </row>
    <row r="310" spans="1:11" x14ac:dyDescent="0.7">
      <c r="A310" s="1">
        <v>44530</v>
      </c>
      <c r="B310" s="3">
        <v>113.13</v>
      </c>
      <c r="C310" s="3">
        <v>9558.33</v>
      </c>
      <c r="D310" s="3">
        <v>2361.1799999999998</v>
      </c>
      <c r="E310" s="4">
        <f t="shared" si="28"/>
        <v>12.141195205793968</v>
      </c>
      <c r="F310" s="4">
        <f t="shared" si="29"/>
        <v>3.8203609802093279</v>
      </c>
      <c r="G310" s="8">
        <f t="shared" si="30"/>
        <v>438512428.17465919</v>
      </c>
      <c r="H310" s="8">
        <f t="shared" si="31"/>
        <v>343388589.58907127</v>
      </c>
      <c r="I310" s="8">
        <f t="shared" si="32"/>
        <v>253931207.40764531</v>
      </c>
      <c r="J310" s="8">
        <f t="shared" si="33"/>
        <v>176711953.46795142</v>
      </c>
      <c r="K310" s="8">
        <f t="shared" si="34"/>
        <v>114830977.27832147</v>
      </c>
    </row>
    <row r="311" spans="1:11" x14ac:dyDescent="0.7">
      <c r="A311" s="1">
        <v>44561</v>
      </c>
      <c r="B311" s="3">
        <v>115.08</v>
      </c>
      <c r="C311" s="3">
        <v>9986.7000000000007</v>
      </c>
      <c r="D311" s="3">
        <v>2355.14</v>
      </c>
      <c r="E311" s="4">
        <f t="shared" si="28"/>
        <v>12.903974356326426</v>
      </c>
      <c r="F311" s="4">
        <f t="shared" si="29"/>
        <v>3.8762707089542574</v>
      </c>
      <c r="G311" s="8">
        <f t="shared" si="30"/>
        <v>465862280.70494127</v>
      </c>
      <c r="H311" s="8">
        <f t="shared" si="31"/>
        <v>360625157.1269359</v>
      </c>
      <c r="I311" s="8">
        <f t="shared" si="32"/>
        <v>263566010.92214462</v>
      </c>
      <c r="J311" s="8">
        <f t="shared" si="33"/>
        <v>181227057.80972987</v>
      </c>
      <c r="K311" s="8">
        <f t="shared" si="34"/>
        <v>116311490.93250352</v>
      </c>
    </row>
    <row r="312" spans="1:11" x14ac:dyDescent="0.7">
      <c r="A312" s="1">
        <v>44592</v>
      </c>
      <c r="B312" s="3">
        <v>115.1</v>
      </c>
      <c r="C312" s="3">
        <v>9469.92</v>
      </c>
      <c r="D312" s="3">
        <v>2304.4</v>
      </c>
      <c r="E312" s="4">
        <f t="shared" si="28"/>
        <v>12.238361237231112</v>
      </c>
      <c r="F312" s="4">
        <f t="shared" si="29"/>
        <v>3.7934180627312566</v>
      </c>
      <c r="G312" s="8">
        <f t="shared" si="30"/>
        <v>441632161.21103144</v>
      </c>
      <c r="H312" s="8">
        <f t="shared" si="31"/>
        <v>344546796.13074988</v>
      </c>
      <c r="I312" s="8">
        <f t="shared" si="32"/>
        <v>253751604.74673146</v>
      </c>
      <c r="J312" s="8">
        <f t="shared" si="33"/>
        <v>175784839.49045965</v>
      </c>
      <c r="K312" s="8">
        <f t="shared" si="34"/>
        <v>113625412.03516555</v>
      </c>
    </row>
    <row r="313" spans="1:11" x14ac:dyDescent="0.7">
      <c r="A313" s="1">
        <v>44620</v>
      </c>
      <c r="B313" s="3">
        <v>114.99</v>
      </c>
      <c r="C313" s="3">
        <v>9186.3700000000008</v>
      </c>
      <c r="D313" s="3">
        <v>2278.69</v>
      </c>
      <c r="E313" s="4">
        <f t="shared" si="28"/>
        <v>11.860572204027061</v>
      </c>
      <c r="F313" s="4">
        <f t="shared" si="29"/>
        <v>3.7475103246708157</v>
      </c>
      <c r="G313" s="8">
        <f t="shared" si="30"/>
        <v>427799307.59757829</v>
      </c>
      <c r="H313" s="8">
        <f t="shared" si="31"/>
        <v>335327448.60485584</v>
      </c>
      <c r="I313" s="8">
        <f t="shared" si="32"/>
        <v>248099599.85254478</v>
      </c>
      <c r="J313" s="8">
        <f t="shared" si="33"/>
        <v>172632749.05945599</v>
      </c>
      <c r="K313" s="8">
        <f t="shared" si="34"/>
        <v>112050323.50907667</v>
      </c>
    </row>
    <row r="314" spans="1:11" x14ac:dyDescent="0.7">
      <c r="A314" s="1">
        <v>44651</v>
      </c>
      <c r="B314" s="3">
        <v>121.66</v>
      </c>
      <c r="C314" s="3">
        <v>9527.4599999999991</v>
      </c>
      <c r="D314" s="3">
        <v>2215.38</v>
      </c>
      <c r="E314" s="4">
        <f t="shared" si="28"/>
        <v>13.0144728113311</v>
      </c>
      <c r="F314" s="4">
        <f t="shared" si="29"/>
        <v>3.8547264195696447</v>
      </c>
      <c r="G314" s="8">
        <f t="shared" si="30"/>
        <v>469219380.58811122</v>
      </c>
      <c r="H314" s="8">
        <f t="shared" si="31"/>
        <v>361993573.19519323</v>
      </c>
      <c r="I314" s="8">
        <f t="shared" si="32"/>
        <v>263517312.5916031</v>
      </c>
      <c r="J314" s="8">
        <f t="shared" si="33"/>
        <v>180335817.62251005</v>
      </c>
      <c r="K314" s="8">
        <f t="shared" si="34"/>
        <v>115056078.01753128</v>
      </c>
    </row>
    <row r="315" spans="1:11" x14ac:dyDescent="0.7">
      <c r="A315" s="1">
        <v>44681</v>
      </c>
      <c r="B315" s="3">
        <v>129.83000000000001</v>
      </c>
      <c r="C315" s="3">
        <v>8696.65</v>
      </c>
      <c r="D315" s="3">
        <v>2131.31</v>
      </c>
      <c r="E315" s="4">
        <f t="shared" si="28"/>
        <v>12.677355918924304</v>
      </c>
      <c r="F315" s="4">
        <f t="shared" si="29"/>
        <v>3.9574842702294246</v>
      </c>
      <c r="G315" s="8">
        <f t="shared" si="30"/>
        <v>456865082.69729048</v>
      </c>
      <c r="H315" s="8">
        <f t="shared" si="31"/>
        <v>357173443.11602163</v>
      </c>
      <c r="I315" s="8">
        <f t="shared" si="32"/>
        <v>263416710.53914446</v>
      </c>
      <c r="J315" s="8">
        <f t="shared" si="33"/>
        <v>182573490.97337356</v>
      </c>
      <c r="K315" s="8">
        <f t="shared" si="34"/>
        <v>117923199.77808036</v>
      </c>
    </row>
    <row r="316" spans="1:11" x14ac:dyDescent="0.7">
      <c r="A316" s="1">
        <v>44712</v>
      </c>
      <c r="B316" s="3">
        <v>128.68</v>
      </c>
      <c r="C316" s="3">
        <v>8712.6</v>
      </c>
      <c r="D316" s="3">
        <v>2145.0500000000002</v>
      </c>
      <c r="E316" s="4">
        <f t="shared" si="28"/>
        <v>12.588108056665751</v>
      </c>
      <c r="F316" s="4">
        <f t="shared" si="29"/>
        <v>3.9477167984218511</v>
      </c>
      <c r="G316" s="8">
        <f t="shared" si="30"/>
        <v>453448778.58529156</v>
      </c>
      <c r="H316" s="8">
        <f t="shared" si="31"/>
        <v>354867197.56861562</v>
      </c>
      <c r="I316" s="8">
        <f t="shared" si="32"/>
        <v>261964421.67969009</v>
      </c>
      <c r="J316" s="8">
        <f t="shared" si="33"/>
        <v>181714206.84015739</v>
      </c>
      <c r="K316" s="8">
        <f t="shared" si="34"/>
        <v>117432153.38328964</v>
      </c>
    </row>
    <row r="317" spans="1:11" x14ac:dyDescent="0.7">
      <c r="A317" s="1">
        <v>44742</v>
      </c>
      <c r="B317" s="3">
        <v>135.72999999999999</v>
      </c>
      <c r="C317" s="3">
        <v>7993.43</v>
      </c>
      <c r="D317" s="3">
        <v>2111.4</v>
      </c>
      <c r="E317" s="4">
        <f t="shared" si="28"/>
        <v>12.181777403733838</v>
      </c>
      <c r="F317" s="4">
        <f t="shared" si="29"/>
        <v>4.098678785984835</v>
      </c>
      <c r="G317" s="8">
        <f t="shared" si="30"/>
        <v>438611937.4138993</v>
      </c>
      <c r="H317" s="8">
        <f t="shared" si="31"/>
        <v>349468707.18079591</v>
      </c>
      <c r="I317" s="8">
        <f t="shared" si="32"/>
        <v>262545258.90806484</v>
      </c>
      <c r="J317" s="8">
        <f t="shared" si="33"/>
        <v>185259430.05532271</v>
      </c>
      <c r="K317" s="8">
        <f t="shared" si="34"/>
        <v>121722797.51602721</v>
      </c>
    </row>
    <row r="318" spans="1:11" x14ac:dyDescent="0.7">
      <c r="A318" s="1">
        <v>44773</v>
      </c>
      <c r="B318" s="3">
        <v>133.19</v>
      </c>
      <c r="C318" s="3">
        <v>8730.4599999999991</v>
      </c>
      <c r="D318" s="3">
        <v>2162.9899999999998</v>
      </c>
      <c r="E318" s="4">
        <f t="shared" si="28"/>
        <v>13.056007173421747</v>
      </c>
      <c r="F318" s="4">
        <f t="shared" si="29"/>
        <v>4.1202507597982683</v>
      </c>
      <c r="G318" s="8">
        <f t="shared" si="30"/>
        <v>469889085.64271122</v>
      </c>
      <c r="H318" s="8">
        <f t="shared" si="31"/>
        <v>368538347.46249825</v>
      </c>
      <c r="I318" s="8">
        <f t="shared" si="32"/>
        <v>272456995.7497068</v>
      </c>
      <c r="J318" s="8">
        <f t="shared" si="33"/>
        <v>189114519.52089593</v>
      </c>
      <c r="K318" s="8">
        <f t="shared" si="34"/>
        <v>122163443.23081031</v>
      </c>
    </row>
    <row r="319" spans="1:11" x14ac:dyDescent="0.7">
      <c r="A319" s="1">
        <v>44804</v>
      </c>
      <c r="B319" s="3">
        <v>138.96</v>
      </c>
      <c r="C319" s="3">
        <v>8374.42</v>
      </c>
      <c r="D319" s="3">
        <v>2101.88</v>
      </c>
      <c r="E319" s="4">
        <f t="shared" si="28"/>
        <v>13.066106020684893</v>
      </c>
      <c r="F319" s="4">
        <f t="shared" si="29"/>
        <v>4.1772959105358947</v>
      </c>
      <c r="G319" s="8">
        <f t="shared" si="30"/>
        <v>470052545.77592748</v>
      </c>
      <c r="H319" s="8">
        <f t="shared" si="31"/>
        <v>369827755.90898722</v>
      </c>
      <c r="I319" s="8">
        <f t="shared" si="32"/>
        <v>274248461.53776968</v>
      </c>
      <c r="J319" s="8">
        <f t="shared" si="33"/>
        <v>190914817.1295287</v>
      </c>
      <c r="K319" s="8">
        <f t="shared" si="34"/>
        <v>123654804.37361373</v>
      </c>
    </row>
    <row r="320" spans="1:11" x14ac:dyDescent="0.7">
      <c r="A320" s="1">
        <v>44834</v>
      </c>
      <c r="B320" s="3">
        <v>144.75</v>
      </c>
      <c r="C320" s="3">
        <v>7603.14</v>
      </c>
      <c r="D320" s="3">
        <v>2011.06</v>
      </c>
      <c r="E320" s="4">
        <f t="shared" si="28"/>
        <v>12.357004192791628</v>
      </c>
      <c r="F320" s="4">
        <f t="shared" si="29"/>
        <v>4.1633327038583285</v>
      </c>
      <c r="G320" s="8">
        <f t="shared" si="30"/>
        <v>444342641.07379794</v>
      </c>
      <c r="H320" s="8">
        <f t="shared" si="31"/>
        <v>354265700.87591982</v>
      </c>
      <c r="I320" s="8">
        <f t="shared" si="32"/>
        <v>266148327.61208189</v>
      </c>
      <c r="J320" s="8">
        <f t="shared" si="33"/>
        <v>187645944.8278394</v>
      </c>
      <c r="K320" s="8">
        <f t="shared" si="34"/>
        <v>123041470.57416037</v>
      </c>
    </row>
    <row r="321" spans="1:11" x14ac:dyDescent="0.7">
      <c r="A321" s="1">
        <v>44865</v>
      </c>
      <c r="B321" s="3">
        <v>148.71</v>
      </c>
      <c r="C321" s="3">
        <v>8218.7000000000007</v>
      </c>
      <c r="D321" s="3">
        <v>1985.01</v>
      </c>
      <c r="E321" s="4">
        <f t="shared" si="28"/>
        <v>13.722869580459619</v>
      </c>
      <c r="F321" s="4">
        <f t="shared" si="29"/>
        <v>4.2218265838883218</v>
      </c>
      <c r="G321" s="8">
        <f t="shared" si="30"/>
        <v>493257477.01936799</v>
      </c>
      <c r="H321" s="8">
        <f t="shared" si="31"/>
        <v>384678762.94091785</v>
      </c>
      <c r="I321" s="8">
        <f t="shared" si="32"/>
        <v>282527169.05343747</v>
      </c>
      <c r="J321" s="8">
        <f t="shared" si="33"/>
        <v>194608532.16321453</v>
      </c>
      <c r="K321" s="8">
        <f t="shared" si="34"/>
        <v>124570175.32355717</v>
      </c>
    </row>
    <row r="322" spans="1:11" x14ac:dyDescent="0.7">
      <c r="A322" s="1">
        <v>44895</v>
      </c>
      <c r="B322" s="3">
        <v>138.03</v>
      </c>
      <c r="C322" s="3">
        <v>8678</v>
      </c>
      <c r="D322" s="3">
        <v>2058.0100000000002</v>
      </c>
      <c r="E322" s="4">
        <f t="shared" si="28"/>
        <v>13.449147852169652</v>
      </c>
      <c r="F322" s="4">
        <f t="shared" si="29"/>
        <v>4.0627349137021778</v>
      </c>
      <c r="G322" s="8">
        <f t="shared" si="30"/>
        <v>483218770.30354071</v>
      </c>
      <c r="H322" s="8">
        <f t="shared" si="31"/>
        <v>375100072.40790039</v>
      </c>
      <c r="I322" s="8">
        <f t="shared" si="32"/>
        <v>274186215.27059513</v>
      </c>
      <c r="J322" s="8">
        <f t="shared" si="33"/>
        <v>187938002.66722256</v>
      </c>
      <c r="K322" s="8">
        <f t="shared" si="34"/>
        <v>119675980.32198206</v>
      </c>
    </row>
    <row r="323" spans="1:11" x14ac:dyDescent="0.7">
      <c r="A323" s="1">
        <v>44926</v>
      </c>
      <c r="B323" s="3">
        <v>131.11000000000001</v>
      </c>
      <c r="C323" s="3">
        <v>8178.02</v>
      </c>
      <c r="D323" s="3">
        <v>2048.73</v>
      </c>
      <c r="E323" s="4">
        <f t="shared" ref="E323:E337" si="35">C323*$B323/C$3/$B$3</f>
        <v>12.038867092541333</v>
      </c>
      <c r="F323" s="4">
        <f t="shared" ref="F323:F337" si="36">D323*$B323/D$3/$B$3</f>
        <v>3.8416523597437249</v>
      </c>
      <c r="G323" s="8">
        <f t="shared" si="30"/>
        <v>432348338.0991388</v>
      </c>
      <c r="H323" s="8">
        <f t="shared" si="31"/>
        <v>340297290.53139865</v>
      </c>
      <c r="I323" s="8">
        <f t="shared" si="32"/>
        <v>252150380.70836735</v>
      </c>
      <c r="J323" s="8">
        <f t="shared" si="33"/>
        <v>175140905.75468916</v>
      </c>
      <c r="K323" s="8">
        <f t="shared" si="34"/>
        <v>112963551.64054608</v>
      </c>
    </row>
    <row r="324" spans="1:11" x14ac:dyDescent="0.7">
      <c r="A324" s="1">
        <v>44957</v>
      </c>
      <c r="B324" s="3">
        <v>130.09</v>
      </c>
      <c r="C324" s="3">
        <v>8691.8799999999992</v>
      </c>
      <c r="D324" s="3">
        <v>2111.7600000000002</v>
      </c>
      <c r="E324" s="4">
        <f t="shared" si="35"/>
        <v>12.695776539707085</v>
      </c>
      <c r="F324" s="4">
        <f t="shared" si="36"/>
        <v>3.9290358429915226</v>
      </c>
      <c r="G324" s="8">
        <f t="shared" si="30"/>
        <v>455739736.32461613</v>
      </c>
      <c r="H324" s="8">
        <f t="shared" si="31"/>
        <v>355958843.87261802</v>
      </c>
      <c r="I324" s="8">
        <f t="shared" si="32"/>
        <v>261697511.79206869</v>
      </c>
      <c r="J324" s="8">
        <f t="shared" si="33"/>
        <v>180317937.46603233</v>
      </c>
      <c r="K324" s="8">
        <f t="shared" si="34"/>
        <v>115333057.59736615</v>
      </c>
    </row>
    <row r="325" spans="1:11" x14ac:dyDescent="0.7">
      <c r="A325" s="1">
        <v>44985</v>
      </c>
      <c r="B325" s="3">
        <v>136.19999999999999</v>
      </c>
      <c r="C325" s="3">
        <v>8479.7999999999993</v>
      </c>
      <c r="D325" s="3">
        <v>2057.16</v>
      </c>
      <c r="E325" s="4">
        <f t="shared" si="35"/>
        <v>12.967741693176814</v>
      </c>
      <c r="F325" s="4">
        <f t="shared" si="36"/>
        <v>4.0072154800547963</v>
      </c>
      <c r="G325" s="8">
        <f t="shared" ref="G325:G335" si="37">MAX(G324*(E325/E324)-G$3*0.04/12,0)</f>
        <v>465302457.56849825</v>
      </c>
      <c r="H325" s="8">
        <f t="shared" ref="H325:H337" si="38">MAX(H324*(0.75*$E325/$E324+0.25*$F325/$F324)-H$3*0.04/12,0)</f>
        <v>363248487.39175534</v>
      </c>
      <c r="I325" s="8">
        <f t="shared" ref="I325:I335" si="39">MAX(I324*(0.5*$E325/$E324+0.5*$F325/$F324)-I$3*0.04/12,0)</f>
        <v>266904132.91910693</v>
      </c>
      <c r="J325" s="8">
        <f t="shared" ref="J325:J335" si="40">MAX(J324*(0.25*$E325/$E324+0.75*$F325/$F324)-J$3*0.04/12,0)</f>
        <v>183774580.57755604</v>
      </c>
      <c r="K325" s="8">
        <f t="shared" ref="K325:K335" si="41">MAX(K324*(F325/F324)-K$3*0.04/12,0)</f>
        <v>117427945.43872893</v>
      </c>
    </row>
    <row r="326" spans="1:11" x14ac:dyDescent="0.7">
      <c r="A326" s="1">
        <v>45016</v>
      </c>
      <c r="B326" s="3">
        <v>132.79</v>
      </c>
      <c r="C326" s="3">
        <v>8791.1299999999992</v>
      </c>
      <c r="D326" s="3">
        <v>2109.41</v>
      </c>
      <c r="E326" s="4">
        <f t="shared" si="35"/>
        <v>13.107253755140398</v>
      </c>
      <c r="F326" s="4">
        <f t="shared" si="36"/>
        <v>4.0061194000710891</v>
      </c>
      <c r="G326" s="8">
        <f t="shared" si="37"/>
        <v>470108364.2890386</v>
      </c>
      <c r="H326" s="8">
        <f t="shared" si="38"/>
        <v>365954625.36042017</v>
      </c>
      <c r="I326" s="8">
        <f t="shared" si="39"/>
        <v>268103360.01334491</v>
      </c>
      <c r="J326" s="8">
        <f t="shared" si="40"/>
        <v>184031159.94396573</v>
      </c>
      <c r="K326" s="8">
        <f t="shared" si="41"/>
        <v>117195825.77329943</v>
      </c>
    </row>
    <row r="327" spans="1:11" x14ac:dyDescent="0.7">
      <c r="A327" s="1">
        <v>45046</v>
      </c>
      <c r="B327" s="3">
        <v>136.28</v>
      </c>
      <c r="C327" s="3">
        <v>8928.35</v>
      </c>
      <c r="D327" s="3">
        <v>2122.1999999999998</v>
      </c>
      <c r="E327" s="4">
        <f t="shared" si="35"/>
        <v>13.661706966572604</v>
      </c>
      <c r="F327" s="4">
        <f t="shared" si="36"/>
        <v>4.1363373608792546</v>
      </c>
      <c r="G327" s="8">
        <f t="shared" si="37"/>
        <v>489794535.50159907</v>
      </c>
      <c r="H327" s="8">
        <f t="shared" si="38"/>
        <v>380338695.86912435</v>
      </c>
      <c r="I327" s="8">
        <f t="shared" si="39"/>
        <v>277931231.63621312</v>
      </c>
      <c r="J327" s="8">
        <f t="shared" si="40"/>
        <v>190263763.84734967</v>
      </c>
      <c r="K327" s="8">
        <f t="shared" si="41"/>
        <v>120805248.29005149</v>
      </c>
    </row>
    <row r="328" spans="1:11" x14ac:dyDescent="0.7">
      <c r="A328" s="2">
        <v>45077</v>
      </c>
      <c r="B328" s="3">
        <v>139.34</v>
      </c>
      <c r="C328" s="3">
        <v>8967.16</v>
      </c>
      <c r="D328" s="3">
        <v>2099.09</v>
      </c>
      <c r="E328" s="4">
        <f t="shared" si="35"/>
        <v>14.029182321956277</v>
      </c>
      <c r="F328" s="4">
        <f t="shared" si="36"/>
        <v>4.1831591084307291</v>
      </c>
      <c r="G328" s="8">
        <f t="shared" si="37"/>
        <v>502769127.91811216</v>
      </c>
      <c r="H328" s="8">
        <f t="shared" si="38"/>
        <v>388887838.1350854</v>
      </c>
      <c r="I328" s="8">
        <f t="shared" si="39"/>
        <v>283042194.16595989</v>
      </c>
      <c r="J328" s="8">
        <f t="shared" si="40"/>
        <v>192958486.59660125</v>
      </c>
      <c r="K328" s="8">
        <f t="shared" si="41"/>
        <v>121972717.22327401</v>
      </c>
    </row>
    <row r="329" spans="1:11" x14ac:dyDescent="0.7">
      <c r="A329" s="1">
        <v>45107</v>
      </c>
      <c r="B329" s="3">
        <v>144.32</v>
      </c>
      <c r="C329" s="3">
        <v>9559.67</v>
      </c>
      <c r="D329" s="3">
        <v>2091.6</v>
      </c>
      <c r="E329" s="4">
        <f t="shared" si="35"/>
        <v>15.490700421552829</v>
      </c>
      <c r="F329" s="4">
        <f t="shared" si="36"/>
        <v>4.3172049960844561</v>
      </c>
      <c r="G329" s="8">
        <f t="shared" si="37"/>
        <v>554946106.38396978</v>
      </c>
      <c r="H329" s="8">
        <f t="shared" si="38"/>
        <v>422188111.4099021</v>
      </c>
      <c r="I329" s="8">
        <f t="shared" si="39"/>
        <v>302120364.19749892</v>
      </c>
      <c r="J329" s="8">
        <f t="shared" si="40"/>
        <v>202421342.37942609</v>
      </c>
      <c r="K329" s="8">
        <f t="shared" si="41"/>
        <v>125681232.46879244</v>
      </c>
    </row>
    <row r="330" spans="1:11" x14ac:dyDescent="0.7">
      <c r="A330" s="1">
        <v>45138</v>
      </c>
      <c r="B330" s="3">
        <v>142.28</v>
      </c>
      <c r="C330" s="3">
        <v>9866.77</v>
      </c>
      <c r="D330" s="3">
        <v>2090.15</v>
      </c>
      <c r="E330" s="4">
        <f t="shared" si="35"/>
        <v>15.762332894463404</v>
      </c>
      <c r="F330" s="4">
        <f t="shared" si="36"/>
        <v>4.253229609159237</v>
      </c>
      <c r="G330" s="8">
        <f t="shared" si="37"/>
        <v>564477195.30228889</v>
      </c>
      <c r="H330" s="8">
        <f t="shared" si="38"/>
        <v>425976404.7095437</v>
      </c>
      <c r="I330" s="8">
        <f t="shared" si="39"/>
        <v>302330717.88160658</v>
      </c>
      <c r="J330" s="8">
        <f t="shared" si="40"/>
        <v>200859000.26655051</v>
      </c>
      <c r="K330" s="8">
        <f t="shared" si="41"/>
        <v>123618799.37059075</v>
      </c>
    </row>
    <row r="331" spans="1:11" x14ac:dyDescent="0.7">
      <c r="A331" s="1">
        <v>45169</v>
      </c>
      <c r="B331" s="3">
        <v>145.53</v>
      </c>
      <c r="C331" s="3">
        <v>9709.68</v>
      </c>
      <c r="D331" s="3">
        <v>2076.8000000000002</v>
      </c>
      <c r="E331" s="4">
        <f t="shared" si="35"/>
        <v>15.865694252479512</v>
      </c>
      <c r="F331" s="4">
        <f t="shared" si="36"/>
        <v>4.3225967449041329</v>
      </c>
      <c r="G331" s="8">
        <f t="shared" si="37"/>
        <v>567978749.49900699</v>
      </c>
      <c r="H331" s="8">
        <f t="shared" si="38"/>
        <v>429608249.77252471</v>
      </c>
      <c r="I331" s="8">
        <f t="shared" si="39"/>
        <v>305587382.36866558</v>
      </c>
      <c r="J331" s="8">
        <f t="shared" si="40"/>
        <v>203445183.1209639</v>
      </c>
      <c r="K331" s="8">
        <f t="shared" si="41"/>
        <v>125434933.65548678</v>
      </c>
    </row>
    <row r="332" spans="1:11" x14ac:dyDescent="0.7">
      <c r="A332" s="1">
        <v>45199</v>
      </c>
      <c r="B332" s="3">
        <v>149.35</v>
      </c>
      <c r="C332" s="3">
        <v>9246.74</v>
      </c>
      <c r="D332" s="3">
        <v>2024.02</v>
      </c>
      <c r="E332" s="4">
        <f t="shared" si="35"/>
        <v>15.505847467474911</v>
      </c>
      <c r="F332" s="4">
        <f t="shared" si="36"/>
        <v>4.323321614411781</v>
      </c>
      <c r="G332" s="8">
        <f t="shared" si="37"/>
        <v>554896531.82194507</v>
      </c>
      <c r="H332" s="8">
        <f t="shared" si="38"/>
        <v>422118363.27892238</v>
      </c>
      <c r="I332" s="8">
        <f t="shared" si="39"/>
        <v>301947520.24664098</v>
      </c>
      <c r="J332" s="8">
        <f t="shared" si="40"/>
        <v>202117195.03313598</v>
      </c>
      <c r="K332" s="8">
        <f t="shared" si="41"/>
        <v>125255968.22428107</v>
      </c>
    </row>
    <row r="333" spans="1:11" x14ac:dyDescent="0.7">
      <c r="A333" s="1">
        <v>45230</v>
      </c>
      <c r="B333" s="3">
        <v>151.66999999999999</v>
      </c>
      <c r="C333" s="3">
        <v>9052.31</v>
      </c>
      <c r="D333" s="3">
        <v>1992.08</v>
      </c>
      <c r="E333" s="4">
        <f t="shared" si="35"/>
        <v>15.415610871534396</v>
      </c>
      <c r="F333" s="4">
        <f t="shared" si="36"/>
        <v>4.3211961419242</v>
      </c>
      <c r="G333" s="8">
        <f t="shared" si="37"/>
        <v>551467300.12494552</v>
      </c>
      <c r="H333" s="8">
        <f t="shared" si="38"/>
        <v>420024086.99233872</v>
      </c>
      <c r="I333" s="8">
        <f t="shared" si="39"/>
        <v>300794702.21123362</v>
      </c>
      <c r="J333" s="8">
        <f t="shared" si="40"/>
        <v>201548613.66409549</v>
      </c>
      <c r="K333" s="8">
        <f t="shared" si="41"/>
        <v>124994388.69397767</v>
      </c>
    </row>
    <row r="334" spans="1:11" x14ac:dyDescent="0.7">
      <c r="A334" s="1">
        <v>45260</v>
      </c>
      <c r="B334" s="3">
        <v>148.19</v>
      </c>
      <c r="C334" s="3">
        <v>9879.02</v>
      </c>
      <c r="D334" s="3">
        <v>2082.29</v>
      </c>
      <c r="E334" s="4">
        <f t="shared" si="35"/>
        <v>16.437448187994608</v>
      </c>
      <c r="F334" s="4">
        <f t="shared" si="36"/>
        <v>4.4132408466031334</v>
      </c>
      <c r="G334" s="8">
        <f t="shared" si="37"/>
        <v>587821794.83626306</v>
      </c>
      <c r="H334" s="8">
        <f t="shared" si="38"/>
        <v>442942043.01464331</v>
      </c>
      <c r="I334" s="8">
        <f t="shared" si="39"/>
        <v>313767498.71171099</v>
      </c>
      <c r="J334" s="8">
        <f t="shared" si="40"/>
        <v>207908422.40021083</v>
      </c>
      <c r="K334" s="8">
        <f t="shared" si="41"/>
        <v>127456862.51279807</v>
      </c>
    </row>
    <row r="335" spans="1:11" x14ac:dyDescent="0.7">
      <c r="A335" s="1">
        <v>45291</v>
      </c>
      <c r="B335" s="3">
        <v>141.06</v>
      </c>
      <c r="C335" s="3">
        <v>10327.83</v>
      </c>
      <c r="D335" s="3">
        <v>2162</v>
      </c>
      <c r="E335" s="4">
        <f t="shared" si="35"/>
        <v>16.357412069379105</v>
      </c>
      <c r="F335" s="4">
        <f t="shared" si="36"/>
        <v>4.3617130107394724</v>
      </c>
      <c r="G335" s="8">
        <f t="shared" si="37"/>
        <v>584759612.43676782</v>
      </c>
      <c r="H335" s="8">
        <f t="shared" si="38"/>
        <v>439831566.67171317</v>
      </c>
      <c r="I335" s="8">
        <f t="shared" si="39"/>
        <v>310971877.62738323</v>
      </c>
      <c r="J335" s="8">
        <f t="shared" si="40"/>
        <v>205634726.05034995</v>
      </c>
      <c r="K335" s="8">
        <f t="shared" si="41"/>
        <v>125768709.81061511</v>
      </c>
    </row>
    <row r="336" spans="1:11" x14ac:dyDescent="0.7">
      <c r="A336" s="1">
        <v>45322</v>
      </c>
      <c r="B336" s="3">
        <v>146.88</v>
      </c>
      <c r="C336" s="3">
        <v>10501.38</v>
      </c>
      <c r="D336" s="3">
        <v>2156.06</v>
      </c>
      <c r="E336" s="4">
        <f t="shared" ref="E336" si="42">C336*$B336/C$3/$B$3</f>
        <v>17.318515877281747</v>
      </c>
      <c r="F336" s="4">
        <f t="shared" ref="F336" si="43">D336*$B336/D$3/$B$3</f>
        <v>4.5291950494097106</v>
      </c>
      <c r="G336" s="8">
        <f>MAX(G334*(E336/E334)-G$3*0.04/12,0)</f>
        <v>619129774.94154918</v>
      </c>
      <c r="H336" s="8">
        <f t="shared" si="38"/>
        <v>463235967.5834831</v>
      </c>
      <c r="I336" s="8">
        <f>MAX(I334*(0.5*$E336/$E334+0.5*$F336/$F334)-I$3*0.04/12,0)</f>
        <v>326098651.98410964</v>
      </c>
      <c r="J336" s="8">
        <f>MAX(J334*(0.25*$E336/$E334+0.75*$F336/$F334)-J$3*0.04/12,0)</f>
        <v>214591424.58031783</v>
      </c>
      <c r="K336" s="8">
        <f>MAX(K334*(F336/F334)-K$3*0.04/12,0)</f>
        <v>130605684.70460628</v>
      </c>
    </row>
    <row r="337" spans="1:11" x14ac:dyDescent="0.7">
      <c r="A337" s="1">
        <v>45351</v>
      </c>
      <c r="B337" s="3">
        <v>149.9975</v>
      </c>
      <c r="C337" s="3">
        <v>11062.11</v>
      </c>
      <c r="D337" s="3">
        <v>2125.6</v>
      </c>
      <c r="E337" s="4">
        <f t="shared" si="35"/>
        <v>18.630462127829443</v>
      </c>
      <c r="F337" s="4">
        <f t="shared" si="36"/>
        <v>4.5599814900910616</v>
      </c>
      <c r="G337" s="8">
        <f>MAX(G335*(E337/E335)-G$3*0.04/12,0)</f>
        <v>665818668.91777539</v>
      </c>
      <c r="H337" s="8">
        <f t="shared" si="38"/>
        <v>490142130.76008397</v>
      </c>
      <c r="I337" s="8">
        <f>MAX(I335*(0.5*$E337/$E335+0.5*$F337/$F335)-I$3*0.04/12,0)</f>
        <v>339446288.82202888</v>
      </c>
      <c r="J337" s="8">
        <f>MAX(J335*(0.25*$E337/$E335+0.75*$F337/$F335)-J$3*0.04/12,0)</f>
        <v>219589137.91124934</v>
      </c>
      <c r="K337" s="8">
        <f>MAX(K335*(F337/F335)-K$3*0.04/12,0)</f>
        <v>131285723.00766963</v>
      </c>
    </row>
  </sheetData>
  <mergeCells count="5">
    <mergeCell ref="A1:A2"/>
    <mergeCell ref="B1:B2"/>
    <mergeCell ref="C1:D1"/>
    <mergeCell ref="E1:F1"/>
    <mergeCell ref="G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F242-4A53-46FB-A943-D0BDF1F6B878}">
  <dimension ref="A1:I15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customWidth="1"/>
    <col min="3" max="4" width="9" style="6" customWidth="1"/>
    <col min="5" max="9" width="7.5" style="7" customWidth="1"/>
  </cols>
  <sheetData>
    <row r="1" spans="1:9" ht="18" customHeight="1" x14ac:dyDescent="0.7">
      <c r="A1" s="11" t="s">
        <v>0</v>
      </c>
      <c r="B1" s="13" t="s">
        <v>1</v>
      </c>
      <c r="C1" s="15" t="s">
        <v>4</v>
      </c>
      <c r="D1" s="15"/>
      <c r="E1" s="16" t="s">
        <v>3</v>
      </c>
      <c r="F1" s="17"/>
      <c r="G1" s="17"/>
      <c r="H1" s="17"/>
      <c r="I1" s="17"/>
    </row>
    <row r="2" spans="1:9" x14ac:dyDescent="0.7">
      <c r="A2" s="12"/>
      <c r="B2" s="14"/>
      <c r="C2" s="5" t="s">
        <v>2</v>
      </c>
      <c r="D2" s="5" t="s">
        <v>5</v>
      </c>
      <c r="E2" s="5" t="s">
        <v>10</v>
      </c>
      <c r="F2" s="5" t="s">
        <v>12</v>
      </c>
      <c r="G2" s="5" t="s">
        <v>13</v>
      </c>
      <c r="H2" s="5" t="s">
        <v>14</v>
      </c>
      <c r="I2" s="5" t="s">
        <v>11</v>
      </c>
    </row>
    <row r="3" spans="1:9" x14ac:dyDescent="0.7">
      <c r="A3" s="1">
        <v>36769</v>
      </c>
      <c r="B3" s="3">
        <v>106.71</v>
      </c>
      <c r="C3" s="3">
        <v>2104.4299999999998</v>
      </c>
      <c r="D3" s="3">
        <v>887.54</v>
      </c>
      <c r="E3" s="4">
        <f>$C3*$B3/$C$3/$B$3</f>
        <v>1</v>
      </c>
      <c r="F3" s="4">
        <f>0.75*$C3*$B3/$C$3/$B$3+0.25*$D3*$B3/$D$3/$B$3</f>
        <v>1</v>
      </c>
      <c r="G3" s="4">
        <f>0.5*$C3*$B3/$C$3/$B$3+0.5*$D3*$B3/$D$3/$B$3</f>
        <v>1</v>
      </c>
      <c r="H3" s="4">
        <f>0.25*$C3*$B3/$C$3/$B$3+0.75*$D3*$B3/$D$3/$B$3</f>
        <v>0.99999999999999989</v>
      </c>
      <c r="I3" s="4">
        <f>$D3*$B3/$D$3/$B$3</f>
        <v>1</v>
      </c>
    </row>
    <row r="4" spans="1:9" x14ac:dyDescent="0.7">
      <c r="A4" s="1">
        <v>36799</v>
      </c>
      <c r="B4" s="3">
        <v>108.12</v>
      </c>
      <c r="C4" s="3">
        <v>1993.33</v>
      </c>
      <c r="D4" s="3">
        <v>893.12</v>
      </c>
      <c r="E4" s="4">
        <f t="shared" ref="E4:E67" si="0">$C4*$B4/$C$3/$B$3</f>
        <v>0.95972240980631807</v>
      </c>
      <c r="F4" s="4">
        <f t="shared" ref="F4:F67" si="1">0.75*$C4*$B4/$C$3/$B$3+0.25*$D4*$B4/$D$3/$B$3</f>
        <v>0.97468768128396588</v>
      </c>
      <c r="G4" s="4">
        <f t="shared" ref="G4:G67" si="2">0.5*$C4*$B4/$C$3/$B$3+0.5*$D4*$B4/$D$3/$B$3</f>
        <v>0.9896529527616138</v>
      </c>
      <c r="H4" s="4">
        <f t="shared" ref="H4:H67" si="3">0.25*$C4*$B4/$C$3/$B$3+0.75*$D4*$B4/$D$3/$B$3</f>
        <v>1.0046182242392618</v>
      </c>
      <c r="I4" s="4">
        <f t="shared" ref="I4:I67" si="4">$D4*$B4/$D$3/$B$3</f>
        <v>1.0195834957169096</v>
      </c>
    </row>
    <row r="5" spans="1:9" x14ac:dyDescent="0.7">
      <c r="A5" s="1">
        <v>36830</v>
      </c>
      <c r="B5" s="3">
        <v>108.95</v>
      </c>
      <c r="C5" s="3">
        <v>1984.91</v>
      </c>
      <c r="D5" s="3">
        <v>899.03</v>
      </c>
      <c r="E5" s="4">
        <f t="shared" si="0"/>
        <v>0.96300479612679479</v>
      </c>
      <c r="F5" s="4">
        <f t="shared" si="1"/>
        <v>0.98080587734864055</v>
      </c>
      <c r="G5" s="4">
        <f t="shared" si="2"/>
        <v>0.99860695857048642</v>
      </c>
      <c r="H5" s="4">
        <f t="shared" si="3"/>
        <v>1.0164080397923325</v>
      </c>
      <c r="I5" s="4">
        <f t="shared" si="4"/>
        <v>1.0342091210141782</v>
      </c>
    </row>
    <row r="6" spans="1:9" x14ac:dyDescent="0.7">
      <c r="A6" s="1">
        <v>36860</v>
      </c>
      <c r="B6" s="3">
        <v>110.39</v>
      </c>
      <c r="C6" s="3">
        <v>1828.42</v>
      </c>
      <c r="D6" s="3">
        <v>913.73</v>
      </c>
      <c r="E6" s="4">
        <f t="shared" si="0"/>
        <v>0.89880626771023753</v>
      </c>
      <c r="F6" s="4">
        <f t="shared" si="1"/>
        <v>0.94035773830873204</v>
      </c>
      <c r="G6" s="4">
        <f t="shared" si="2"/>
        <v>0.98190920890722655</v>
      </c>
      <c r="H6" s="4">
        <f t="shared" si="3"/>
        <v>1.0234606795057211</v>
      </c>
      <c r="I6" s="4">
        <f t="shared" si="4"/>
        <v>1.0650121501042156</v>
      </c>
    </row>
    <row r="7" spans="1:9" x14ac:dyDescent="0.7">
      <c r="A7" s="1">
        <v>36891</v>
      </c>
      <c r="B7" s="3">
        <v>114.45</v>
      </c>
      <c r="C7" s="3">
        <v>1837.37</v>
      </c>
      <c r="D7" s="3">
        <v>930.68</v>
      </c>
      <c r="E7" s="4">
        <f t="shared" si="0"/>
        <v>0.93642459938297085</v>
      </c>
      <c r="F7" s="4">
        <f t="shared" si="1"/>
        <v>0.98348466277157465</v>
      </c>
      <c r="G7" s="4">
        <f t="shared" si="2"/>
        <v>1.0305447261601783</v>
      </c>
      <c r="H7" s="4">
        <f t="shared" si="3"/>
        <v>1.0776047895487819</v>
      </c>
      <c r="I7" s="4">
        <f t="shared" si="4"/>
        <v>1.1246648529373857</v>
      </c>
    </row>
    <row r="8" spans="1:9" x14ac:dyDescent="0.7">
      <c r="A8" s="1">
        <v>36922</v>
      </c>
      <c r="B8" s="3">
        <v>116.59</v>
      </c>
      <c r="C8" s="3">
        <v>1902.55</v>
      </c>
      <c r="D8" s="3">
        <v>945.9</v>
      </c>
      <c r="E8" s="4">
        <f t="shared" si="0"/>
        <v>0.98777442440299612</v>
      </c>
      <c r="F8" s="4">
        <f t="shared" si="1"/>
        <v>1.0319383764887617</v>
      </c>
      <c r="G8" s="4">
        <f t="shared" si="2"/>
        <v>1.0761023285745273</v>
      </c>
      <c r="H8" s="4">
        <f t="shared" si="3"/>
        <v>1.1202662806602928</v>
      </c>
      <c r="I8" s="4">
        <f t="shared" si="4"/>
        <v>1.1644302327460585</v>
      </c>
    </row>
    <row r="9" spans="1:9" x14ac:dyDescent="0.7">
      <c r="A9" s="1">
        <v>36950</v>
      </c>
      <c r="B9" s="3">
        <v>117.34</v>
      </c>
      <c r="C9" s="3">
        <v>1729.08</v>
      </c>
      <c r="D9" s="3">
        <v>954.14</v>
      </c>
      <c r="E9" s="4">
        <f t="shared" si="0"/>
        <v>0.9034862907130442</v>
      </c>
      <c r="F9" s="4">
        <f t="shared" si="1"/>
        <v>0.97314714512770129</v>
      </c>
      <c r="G9" s="4">
        <f t="shared" si="2"/>
        <v>1.0428079995423585</v>
      </c>
      <c r="H9" s="4">
        <f t="shared" si="3"/>
        <v>1.1124688539570156</v>
      </c>
      <c r="I9" s="4">
        <f t="shared" si="4"/>
        <v>1.1821297083716726</v>
      </c>
    </row>
    <row r="10" spans="1:9" x14ac:dyDescent="0.7">
      <c r="A10" s="1">
        <v>36981</v>
      </c>
      <c r="B10" s="3">
        <v>126.32</v>
      </c>
      <c r="C10" s="3">
        <v>1619.54</v>
      </c>
      <c r="D10" s="3">
        <v>958.93</v>
      </c>
      <c r="E10" s="4">
        <f t="shared" si="0"/>
        <v>0.91101219721349191</v>
      </c>
      <c r="F10" s="4">
        <f t="shared" si="1"/>
        <v>1.0030057782374966</v>
      </c>
      <c r="G10" s="4">
        <f t="shared" si="2"/>
        <v>1.0949993592615015</v>
      </c>
      <c r="H10" s="4">
        <f t="shared" si="3"/>
        <v>1.1869929402855066</v>
      </c>
      <c r="I10" s="4">
        <f t="shared" si="4"/>
        <v>1.2789865213095113</v>
      </c>
    </row>
    <row r="11" spans="1:9" x14ac:dyDescent="0.7">
      <c r="A11" s="1">
        <v>37011</v>
      </c>
      <c r="B11" s="3">
        <v>123.62</v>
      </c>
      <c r="C11" s="3">
        <v>1745.39</v>
      </c>
      <c r="D11" s="3">
        <v>954.95</v>
      </c>
      <c r="E11" s="4">
        <f t="shared" si="0"/>
        <v>0.96081907935822819</v>
      </c>
      <c r="F11" s="4">
        <f t="shared" si="1"/>
        <v>1.0322278537566179</v>
      </c>
      <c r="G11" s="4">
        <f t="shared" si="2"/>
        <v>1.1036366281550076</v>
      </c>
      <c r="H11" s="4">
        <f t="shared" si="3"/>
        <v>1.1750454025533974</v>
      </c>
      <c r="I11" s="4">
        <f t="shared" si="4"/>
        <v>1.2464541769517872</v>
      </c>
    </row>
    <row r="12" spans="1:9" x14ac:dyDescent="0.7">
      <c r="A12" s="1">
        <v>37042</v>
      </c>
      <c r="B12" s="3">
        <v>119.34</v>
      </c>
      <c r="C12" s="3">
        <v>1757.09</v>
      </c>
      <c r="D12" s="3">
        <v>960.71</v>
      </c>
      <c r="E12" s="4">
        <f t="shared" si="0"/>
        <v>0.93377111695073944</v>
      </c>
      <c r="F12" s="4">
        <f t="shared" si="1"/>
        <v>1.0029676200590441</v>
      </c>
      <c r="G12" s="4">
        <f t="shared" si="2"/>
        <v>1.0721641231673489</v>
      </c>
      <c r="H12" s="4">
        <f t="shared" si="3"/>
        <v>1.1413606262756537</v>
      </c>
      <c r="I12" s="4">
        <f t="shared" si="4"/>
        <v>1.2105571293839583</v>
      </c>
    </row>
    <row r="13" spans="1:9" x14ac:dyDescent="0.7">
      <c r="A13" s="1">
        <v>37072</v>
      </c>
      <c r="B13" s="3">
        <v>124.63</v>
      </c>
      <c r="C13" s="3">
        <v>1714.32</v>
      </c>
      <c r="D13" s="3">
        <v>964.34</v>
      </c>
      <c r="E13" s="4">
        <f t="shared" si="0"/>
        <v>0.95142570918153546</v>
      </c>
      <c r="F13" s="4">
        <f t="shared" si="1"/>
        <v>1.030817893363374</v>
      </c>
      <c r="G13" s="4">
        <f t="shared" si="2"/>
        <v>1.1102100775452124</v>
      </c>
      <c r="H13" s="4">
        <f t="shared" si="3"/>
        <v>1.1896022617270507</v>
      </c>
      <c r="I13" s="4">
        <f t="shared" si="4"/>
        <v>1.2689944459088893</v>
      </c>
    </row>
    <row r="14" spans="1:9" x14ac:dyDescent="0.7">
      <c r="A14" s="1">
        <v>37103</v>
      </c>
      <c r="B14" s="3">
        <v>125.02</v>
      </c>
      <c r="C14" s="3">
        <v>1697.45</v>
      </c>
      <c r="D14" s="3">
        <v>985.9</v>
      </c>
      <c r="E14" s="4">
        <f t="shared" si="0"/>
        <v>0.94501103736365566</v>
      </c>
      <c r="F14" s="4">
        <f t="shared" si="1"/>
        <v>1.0341146486401467</v>
      </c>
      <c r="G14" s="4">
        <f t="shared" si="2"/>
        <v>1.1232182599166376</v>
      </c>
      <c r="H14" s="4">
        <f t="shared" si="3"/>
        <v>1.2123218711931285</v>
      </c>
      <c r="I14" s="4">
        <f t="shared" si="4"/>
        <v>1.3014254824696196</v>
      </c>
    </row>
    <row r="15" spans="1:9" x14ac:dyDescent="0.7">
      <c r="A15" s="1">
        <v>37134</v>
      </c>
      <c r="B15" s="3">
        <v>118.79</v>
      </c>
      <c r="C15" s="3">
        <v>1591.18</v>
      </c>
      <c r="D15" s="3">
        <v>997.19</v>
      </c>
      <c r="E15" s="4">
        <f t="shared" si="0"/>
        <v>0.84170438456829444</v>
      </c>
      <c r="F15" s="4">
        <f t="shared" si="1"/>
        <v>0.94396163441627146</v>
      </c>
      <c r="G15" s="4">
        <f t="shared" si="2"/>
        <v>1.0462188842642484</v>
      </c>
      <c r="H15" s="4">
        <f t="shared" si="3"/>
        <v>1.1484761341122252</v>
      </c>
      <c r="I15" s="4">
        <f t="shared" si="4"/>
        <v>1.2507333839602022</v>
      </c>
    </row>
    <row r="16" spans="1:9" x14ac:dyDescent="0.7">
      <c r="A16" s="1">
        <v>37164</v>
      </c>
      <c r="B16" s="3">
        <v>119.52</v>
      </c>
      <c r="C16" s="3">
        <v>1462.69</v>
      </c>
      <c r="D16" s="3">
        <v>1008.81</v>
      </c>
      <c r="E16" s="4">
        <f t="shared" si="0"/>
        <v>0.77849041988617218</v>
      </c>
      <c r="F16" s="4">
        <f t="shared" si="1"/>
        <v>0.90213870355491044</v>
      </c>
      <c r="G16" s="4">
        <f t="shared" si="2"/>
        <v>1.0257869872236489</v>
      </c>
      <c r="H16" s="4">
        <f t="shared" si="3"/>
        <v>1.1494352708923872</v>
      </c>
      <c r="I16" s="4">
        <f t="shared" si="4"/>
        <v>1.2730835545611257</v>
      </c>
    </row>
    <row r="17" spans="1:9" x14ac:dyDescent="0.7">
      <c r="A17" s="1">
        <v>37195</v>
      </c>
      <c r="B17" s="3">
        <v>122.47</v>
      </c>
      <c r="C17" s="3">
        <v>1490.58</v>
      </c>
      <c r="D17" s="3">
        <v>1029.92</v>
      </c>
      <c r="E17" s="4">
        <f t="shared" si="0"/>
        <v>0.81291549806686436</v>
      </c>
      <c r="F17" s="4">
        <f t="shared" si="1"/>
        <v>0.94263750062756402</v>
      </c>
      <c r="G17" s="4">
        <f t="shared" si="2"/>
        <v>1.0723595031882636</v>
      </c>
      <c r="H17" s="4">
        <f t="shared" si="3"/>
        <v>1.2020815057489631</v>
      </c>
      <c r="I17" s="4">
        <f t="shared" si="4"/>
        <v>1.3318035083096627</v>
      </c>
    </row>
    <row r="18" spans="1:9" x14ac:dyDescent="0.7">
      <c r="A18" s="1">
        <v>37225</v>
      </c>
      <c r="B18" s="3">
        <v>123.45</v>
      </c>
      <c r="C18" s="3">
        <v>1604.92</v>
      </c>
      <c r="D18" s="3">
        <v>1015.72</v>
      </c>
      <c r="E18" s="4">
        <f t="shared" si="0"/>
        <v>0.88227684028360764</v>
      </c>
      <c r="F18" s="4">
        <f t="shared" si="1"/>
        <v>0.99269548025208754</v>
      </c>
      <c r="G18" s="4">
        <f t="shared" si="2"/>
        <v>1.103114120220567</v>
      </c>
      <c r="H18" s="4">
        <f t="shared" si="3"/>
        <v>1.2135327601890471</v>
      </c>
      <c r="I18" s="4">
        <f t="shared" si="4"/>
        <v>1.3239514001575265</v>
      </c>
    </row>
    <row r="19" spans="1:9" x14ac:dyDescent="0.7">
      <c r="A19" s="1">
        <v>37256</v>
      </c>
      <c r="B19" s="3">
        <v>131.68</v>
      </c>
      <c r="C19" s="3">
        <v>1618.98</v>
      </c>
      <c r="D19" s="3">
        <v>1009.27</v>
      </c>
      <c r="E19" s="4">
        <f t="shared" si="0"/>
        <v>0.94933981931052358</v>
      </c>
      <c r="F19" s="4">
        <f t="shared" si="1"/>
        <v>1.0628166182830179</v>
      </c>
      <c r="G19" s="4">
        <f t="shared" si="2"/>
        <v>1.1762934172555122</v>
      </c>
      <c r="H19" s="4">
        <f t="shared" si="3"/>
        <v>1.2897702162280065</v>
      </c>
      <c r="I19" s="4">
        <f t="shared" si="4"/>
        <v>1.403247015200501</v>
      </c>
    </row>
    <row r="20" spans="1:9" x14ac:dyDescent="0.7">
      <c r="A20" s="1">
        <v>37287</v>
      </c>
      <c r="B20" s="3">
        <v>134.72</v>
      </c>
      <c r="C20" s="3">
        <v>1595.35</v>
      </c>
      <c r="D20" s="3">
        <v>1017.44</v>
      </c>
      <c r="E20" s="4">
        <f t="shared" si="0"/>
        <v>0.95708045327835523</v>
      </c>
      <c r="F20" s="4">
        <f t="shared" si="1"/>
        <v>1.079626396105104</v>
      </c>
      <c r="G20" s="4">
        <f t="shared" si="2"/>
        <v>1.2021723389318535</v>
      </c>
      <c r="H20" s="4">
        <f t="shared" si="3"/>
        <v>1.3247182817586025</v>
      </c>
      <c r="I20" s="4">
        <f t="shared" si="4"/>
        <v>1.4472642245853518</v>
      </c>
    </row>
    <row r="21" spans="1:9" x14ac:dyDescent="0.7">
      <c r="A21" s="1">
        <v>37315</v>
      </c>
      <c r="B21" s="3">
        <v>133.32</v>
      </c>
      <c r="C21" s="3">
        <v>1564.59</v>
      </c>
      <c r="D21" s="3">
        <v>1027.3</v>
      </c>
      <c r="E21" s="4">
        <f t="shared" si="0"/>
        <v>0.92887281114230791</v>
      </c>
      <c r="F21" s="4">
        <f t="shared" si="1"/>
        <v>1.0581806172436172</v>
      </c>
      <c r="G21" s="4">
        <f t="shared" si="2"/>
        <v>1.1874884233449263</v>
      </c>
      <c r="H21" s="4">
        <f t="shared" si="3"/>
        <v>1.3167962294462356</v>
      </c>
      <c r="I21" s="4">
        <f t="shared" si="4"/>
        <v>1.446104035547545</v>
      </c>
    </row>
    <row r="22" spans="1:9" x14ac:dyDescent="0.7">
      <c r="A22" s="1">
        <v>37346</v>
      </c>
      <c r="B22" s="3">
        <v>132.74</v>
      </c>
      <c r="C22" s="3">
        <v>1623.43</v>
      </c>
      <c r="D22" s="3">
        <v>1010.21</v>
      </c>
      <c r="E22" s="4">
        <f t="shared" si="0"/>
        <v>0.95961223439857168</v>
      </c>
      <c r="F22" s="4">
        <f t="shared" si="1"/>
        <v>1.0736742646514565</v>
      </c>
      <c r="G22" s="4">
        <f t="shared" si="2"/>
        <v>1.1877362949043413</v>
      </c>
      <c r="H22" s="4">
        <f t="shared" si="3"/>
        <v>1.3017983251572263</v>
      </c>
      <c r="I22" s="4">
        <f t="shared" si="4"/>
        <v>1.415860355410111</v>
      </c>
    </row>
    <row r="23" spans="1:9" x14ac:dyDescent="0.7">
      <c r="A23" s="1">
        <v>37376</v>
      </c>
      <c r="B23" s="3">
        <v>128.53</v>
      </c>
      <c r="C23" s="3">
        <v>1525</v>
      </c>
      <c r="D23" s="3">
        <v>1029.8</v>
      </c>
      <c r="E23" s="4">
        <f t="shared" si="0"/>
        <v>0.87284021378852694</v>
      </c>
      <c r="F23" s="4">
        <f t="shared" si="1"/>
        <v>1.0040152351696752</v>
      </c>
      <c r="G23" s="4">
        <f t="shared" si="2"/>
        <v>1.1351902565508234</v>
      </c>
      <c r="H23" s="4">
        <f t="shared" si="3"/>
        <v>1.2663652779319716</v>
      </c>
      <c r="I23" s="4">
        <f t="shared" si="4"/>
        <v>1.3975402993131196</v>
      </c>
    </row>
    <row r="24" spans="1:9" x14ac:dyDescent="0.7">
      <c r="A24" s="1">
        <v>37407</v>
      </c>
      <c r="B24" s="3">
        <v>124.1</v>
      </c>
      <c r="C24" s="3">
        <v>1513.77</v>
      </c>
      <c r="D24" s="3">
        <v>1038.55</v>
      </c>
      <c r="E24" s="4">
        <f t="shared" si="0"/>
        <v>0.83655032329480161</v>
      </c>
      <c r="F24" s="4">
        <f t="shared" si="1"/>
        <v>0.9676220141524885</v>
      </c>
      <c r="G24" s="4">
        <f t="shared" si="2"/>
        <v>1.0986937050101757</v>
      </c>
      <c r="H24" s="4">
        <f t="shared" si="3"/>
        <v>1.2297653958678625</v>
      </c>
      <c r="I24" s="4">
        <f t="shared" si="4"/>
        <v>1.3608370867255497</v>
      </c>
    </row>
    <row r="25" spans="1:9" x14ac:dyDescent="0.7">
      <c r="A25" s="1">
        <v>37437</v>
      </c>
      <c r="B25" s="3">
        <v>119.57</v>
      </c>
      <c r="C25" s="3">
        <v>1405.94</v>
      </c>
      <c r="D25" s="3">
        <v>1047.53</v>
      </c>
      <c r="E25" s="4">
        <f t="shared" si="0"/>
        <v>0.74859929214043919</v>
      </c>
      <c r="F25" s="4">
        <f t="shared" si="1"/>
        <v>0.89207444093626487</v>
      </c>
      <c r="G25" s="4">
        <f t="shared" si="2"/>
        <v>1.0355495897320908</v>
      </c>
      <c r="H25" s="4">
        <f t="shared" si="3"/>
        <v>1.1790247385279167</v>
      </c>
      <c r="I25" s="4">
        <f t="shared" si="4"/>
        <v>1.3224998873237426</v>
      </c>
    </row>
    <row r="26" spans="1:9" x14ac:dyDescent="0.7">
      <c r="A26" s="1">
        <v>37468</v>
      </c>
      <c r="B26" s="3">
        <v>119.74</v>
      </c>
      <c r="C26" s="3">
        <v>1296.3399999999999</v>
      </c>
      <c r="D26" s="3">
        <v>1060.17</v>
      </c>
      <c r="E26" s="4">
        <f t="shared" si="0"/>
        <v>0.69122362212611554</v>
      </c>
      <c r="F26" s="4">
        <f t="shared" si="1"/>
        <v>0.85350790998188797</v>
      </c>
      <c r="G26" s="4">
        <f t="shared" si="2"/>
        <v>1.0157921978376605</v>
      </c>
      <c r="H26" s="4">
        <f t="shared" si="3"/>
        <v>1.1780764856934332</v>
      </c>
      <c r="I26" s="4">
        <f t="shared" si="4"/>
        <v>1.3403607735492056</v>
      </c>
    </row>
    <row r="27" spans="1:9" x14ac:dyDescent="0.7">
      <c r="A27" s="1">
        <v>37499</v>
      </c>
      <c r="B27" s="3">
        <v>118.39</v>
      </c>
      <c r="C27" s="3">
        <v>1304.8599999999999</v>
      </c>
      <c r="D27" s="3">
        <v>1078.07</v>
      </c>
      <c r="E27" s="4">
        <f t="shared" si="0"/>
        <v>0.68792221536948295</v>
      </c>
      <c r="F27" s="4">
        <f t="shared" si="1"/>
        <v>0.85284780863162957</v>
      </c>
      <c r="G27" s="4">
        <f t="shared" si="2"/>
        <v>1.0177734018937761</v>
      </c>
      <c r="H27" s="4">
        <f t="shared" si="3"/>
        <v>1.1826989951559226</v>
      </c>
      <c r="I27" s="4">
        <f t="shared" si="4"/>
        <v>1.3476245884180693</v>
      </c>
    </row>
    <row r="28" spans="1:9" x14ac:dyDescent="0.7">
      <c r="A28" s="1">
        <v>37529</v>
      </c>
      <c r="B28" s="3">
        <v>121.68</v>
      </c>
      <c r="C28" s="3">
        <v>1163.04</v>
      </c>
      <c r="D28" s="3">
        <v>1095.53</v>
      </c>
      <c r="E28" s="4">
        <f t="shared" si="0"/>
        <v>0.63019397728169058</v>
      </c>
      <c r="F28" s="4">
        <f t="shared" si="1"/>
        <v>0.824522117407118</v>
      </c>
      <c r="G28" s="4">
        <f t="shared" si="2"/>
        <v>1.0188502575325455</v>
      </c>
      <c r="H28" s="4">
        <f t="shared" si="3"/>
        <v>1.2131783976579729</v>
      </c>
      <c r="I28" s="4">
        <f t="shared" si="4"/>
        <v>1.4075065377834004</v>
      </c>
    </row>
    <row r="29" spans="1:9" x14ac:dyDescent="0.7">
      <c r="A29" s="1">
        <v>37560</v>
      </c>
      <c r="B29" s="3">
        <v>122.48</v>
      </c>
      <c r="C29" s="3">
        <v>1265.4100000000001</v>
      </c>
      <c r="D29" s="3">
        <v>1090.54</v>
      </c>
      <c r="E29" s="4">
        <f t="shared" si="0"/>
        <v>0.69017120460104886</v>
      </c>
      <c r="F29" s="4">
        <f t="shared" si="1"/>
        <v>0.87020520287098035</v>
      </c>
      <c r="G29" s="4">
        <f t="shared" si="2"/>
        <v>1.0502392011409114</v>
      </c>
      <c r="H29" s="4">
        <f t="shared" si="3"/>
        <v>1.2302731994108429</v>
      </c>
      <c r="I29" s="4">
        <f t="shared" si="4"/>
        <v>1.4103071976807742</v>
      </c>
    </row>
    <row r="30" spans="1:9" x14ac:dyDescent="0.7">
      <c r="A30" s="1">
        <v>37590</v>
      </c>
      <c r="B30" s="3">
        <v>122.47</v>
      </c>
      <c r="C30" s="3">
        <v>1339.89</v>
      </c>
      <c r="D30" s="3">
        <v>1090.25</v>
      </c>
      <c r="E30" s="4">
        <f t="shared" si="0"/>
        <v>0.73073390673751903</v>
      </c>
      <c r="F30" s="4">
        <f t="shared" si="1"/>
        <v>0.90050469226151697</v>
      </c>
      <c r="G30" s="4">
        <f t="shared" si="2"/>
        <v>1.070275477785515</v>
      </c>
      <c r="H30" s="4">
        <f t="shared" si="3"/>
        <v>1.2400462633095131</v>
      </c>
      <c r="I30" s="4">
        <f t="shared" si="4"/>
        <v>1.4098170488335111</v>
      </c>
    </row>
    <row r="31" spans="1:9" x14ac:dyDescent="0.7">
      <c r="A31" s="1">
        <v>37621</v>
      </c>
      <c r="B31" s="3">
        <v>118.55</v>
      </c>
      <c r="C31" s="3">
        <v>1261.18</v>
      </c>
      <c r="D31" s="3">
        <v>1112.77</v>
      </c>
      <c r="E31" s="4">
        <f t="shared" si="0"/>
        <v>0.66579270004655566</v>
      </c>
      <c r="F31" s="4">
        <f t="shared" si="1"/>
        <v>0.84756469297234549</v>
      </c>
      <c r="G31" s="4">
        <f t="shared" si="2"/>
        <v>1.0293366858981352</v>
      </c>
      <c r="H31" s="4">
        <f t="shared" si="3"/>
        <v>1.2111086788239249</v>
      </c>
      <c r="I31" s="4">
        <f t="shared" si="4"/>
        <v>1.3928806717497149</v>
      </c>
    </row>
    <row r="32" spans="1:9" x14ac:dyDescent="0.7">
      <c r="A32" s="1">
        <v>37652</v>
      </c>
      <c r="B32" s="3">
        <v>119.91</v>
      </c>
      <c r="C32" s="3">
        <v>1228.1400000000001</v>
      </c>
      <c r="D32" s="3">
        <v>1113.72</v>
      </c>
      <c r="E32" s="4">
        <f t="shared" si="0"/>
        <v>0.65578831667164195</v>
      </c>
      <c r="F32" s="4">
        <f t="shared" si="1"/>
        <v>0.84435686558925571</v>
      </c>
      <c r="G32" s="4">
        <f t="shared" si="2"/>
        <v>1.0329254145068694</v>
      </c>
      <c r="H32" s="4">
        <f t="shared" si="3"/>
        <v>1.2214939634244832</v>
      </c>
      <c r="I32" s="4">
        <f t="shared" si="4"/>
        <v>1.4100625123420969</v>
      </c>
    </row>
    <row r="33" spans="1:9" x14ac:dyDescent="0.7">
      <c r="A33" s="1">
        <v>37680</v>
      </c>
      <c r="B33" s="3">
        <v>118.12</v>
      </c>
      <c r="C33" s="3">
        <v>1209.71</v>
      </c>
      <c r="D33" s="3">
        <v>1129.1300000000001</v>
      </c>
      <c r="E33" s="4">
        <f t="shared" si="0"/>
        <v>0.63630466144569264</v>
      </c>
      <c r="F33" s="4">
        <f t="shared" si="1"/>
        <v>0.82928659405113936</v>
      </c>
      <c r="G33" s="4">
        <f t="shared" si="2"/>
        <v>1.0222685266565859</v>
      </c>
      <c r="H33" s="4">
        <f t="shared" si="3"/>
        <v>1.2152504592620323</v>
      </c>
      <c r="I33" s="4">
        <f t="shared" si="4"/>
        <v>1.4082323918674791</v>
      </c>
    </row>
    <row r="34" spans="1:9" x14ac:dyDescent="0.7">
      <c r="A34" s="1">
        <v>37711</v>
      </c>
      <c r="B34" s="3">
        <v>118.02</v>
      </c>
      <c r="C34" s="3">
        <v>1221.46</v>
      </c>
      <c r="D34" s="3">
        <v>1128.26</v>
      </c>
      <c r="E34" s="4">
        <f t="shared" si="0"/>
        <v>0.64194120848065583</v>
      </c>
      <c r="F34" s="4">
        <f t="shared" si="1"/>
        <v>0.83294492033194034</v>
      </c>
      <c r="G34" s="4">
        <f t="shared" si="2"/>
        <v>1.0239486321832247</v>
      </c>
      <c r="H34" s="4">
        <f t="shared" si="3"/>
        <v>1.2149523440345091</v>
      </c>
      <c r="I34" s="4">
        <f t="shared" si="4"/>
        <v>1.4059560558857938</v>
      </c>
    </row>
    <row r="35" spans="1:9" x14ac:dyDescent="0.7">
      <c r="A35" s="1">
        <v>37741</v>
      </c>
      <c r="B35" s="3">
        <v>118.9</v>
      </c>
      <c r="C35" s="3">
        <v>1322.07</v>
      </c>
      <c r="D35" s="3">
        <v>1137.57</v>
      </c>
      <c r="E35" s="4">
        <f t="shared" si="0"/>
        <v>0.69999784154809808</v>
      </c>
      <c r="F35" s="4">
        <f t="shared" si="1"/>
        <v>0.8820302133383453</v>
      </c>
      <c r="G35" s="4">
        <f t="shared" si="2"/>
        <v>1.0640625851285925</v>
      </c>
      <c r="H35" s="4">
        <f t="shared" si="3"/>
        <v>1.2460949569188395</v>
      </c>
      <c r="I35" s="4">
        <f t="shared" si="4"/>
        <v>1.4281273287090868</v>
      </c>
    </row>
    <row r="36" spans="1:9" x14ac:dyDescent="0.7">
      <c r="A36" s="1">
        <v>37772</v>
      </c>
      <c r="B36" s="3">
        <v>119.32</v>
      </c>
      <c r="C36" s="3">
        <v>1391.72</v>
      </c>
      <c r="D36" s="3">
        <v>1158.78</v>
      </c>
      <c r="E36" s="4">
        <f t="shared" si="0"/>
        <v>0.73947842724000268</v>
      </c>
      <c r="F36" s="4">
        <f t="shared" si="1"/>
        <v>0.91958220014547165</v>
      </c>
      <c r="G36" s="4">
        <f t="shared" si="2"/>
        <v>1.0996859730509407</v>
      </c>
      <c r="H36" s="4">
        <f t="shared" si="3"/>
        <v>1.2797897459564098</v>
      </c>
      <c r="I36" s="4">
        <f t="shared" si="4"/>
        <v>1.4598935188618787</v>
      </c>
    </row>
    <row r="37" spans="1:9" x14ac:dyDescent="0.7">
      <c r="A37" s="1">
        <v>37802</v>
      </c>
      <c r="B37" s="3">
        <v>119.74</v>
      </c>
      <c r="C37" s="3">
        <v>1409.48</v>
      </c>
      <c r="D37" s="3">
        <v>1156.48</v>
      </c>
      <c r="E37" s="4">
        <f t="shared" si="0"/>
        <v>0.75155119097946321</v>
      </c>
      <c r="F37" s="4">
        <f t="shared" si="1"/>
        <v>0.9291944937642731</v>
      </c>
      <c r="G37" s="4">
        <f t="shared" si="2"/>
        <v>1.106837796549083</v>
      </c>
      <c r="H37" s="4">
        <f t="shared" si="3"/>
        <v>1.2844810993338929</v>
      </c>
      <c r="I37" s="4">
        <f t="shared" si="4"/>
        <v>1.4621244021187028</v>
      </c>
    </row>
    <row r="38" spans="1:9" x14ac:dyDescent="0.7">
      <c r="A38" s="1">
        <v>37833</v>
      </c>
      <c r="B38" s="3">
        <v>120.6</v>
      </c>
      <c r="C38" s="3">
        <v>1434.33</v>
      </c>
      <c r="D38" s="3">
        <v>1117.5999999999999</v>
      </c>
      <c r="E38" s="4">
        <f t="shared" si="0"/>
        <v>0.77029447996960165</v>
      </c>
      <c r="F38" s="4">
        <f t="shared" si="1"/>
        <v>0.93350014216189747</v>
      </c>
      <c r="G38" s="4">
        <f t="shared" si="2"/>
        <v>1.0967058043541931</v>
      </c>
      <c r="H38" s="4">
        <f t="shared" si="3"/>
        <v>1.2599114665464888</v>
      </c>
      <c r="I38" s="4">
        <f t="shared" si="4"/>
        <v>1.4231171287387845</v>
      </c>
    </row>
    <row r="39" spans="1:9" x14ac:dyDescent="0.7">
      <c r="A39" s="1">
        <v>37864</v>
      </c>
      <c r="B39" s="3">
        <v>116.89</v>
      </c>
      <c r="C39" s="3">
        <v>1462.3</v>
      </c>
      <c r="D39" s="3">
        <v>1125.02</v>
      </c>
      <c r="E39" s="4">
        <f t="shared" si="0"/>
        <v>0.76115698014740774</v>
      </c>
      <c r="F39" s="4">
        <f t="shared" si="1"/>
        <v>0.91799166622001216</v>
      </c>
      <c r="G39" s="4">
        <f t="shared" si="2"/>
        <v>1.0748263522926167</v>
      </c>
      <c r="H39" s="4">
        <f t="shared" si="3"/>
        <v>1.2316610383652209</v>
      </c>
      <c r="I39" s="4">
        <f t="shared" si="4"/>
        <v>1.3884957244378255</v>
      </c>
    </row>
    <row r="40" spans="1:9" x14ac:dyDescent="0.7">
      <c r="A40" s="1">
        <v>37894</v>
      </c>
      <c r="B40" s="3">
        <v>111.48</v>
      </c>
      <c r="C40" s="3">
        <v>1446.77</v>
      </c>
      <c r="D40" s="3">
        <v>1154.8</v>
      </c>
      <c r="E40" s="4">
        <f t="shared" si="0"/>
        <v>0.71821893489046074</v>
      </c>
      <c r="F40" s="4">
        <f t="shared" si="1"/>
        <v>0.87848557309947073</v>
      </c>
      <c r="G40" s="4">
        <f t="shared" si="2"/>
        <v>1.0387522113084806</v>
      </c>
      <c r="H40" s="4">
        <f t="shared" si="3"/>
        <v>1.1990188495174905</v>
      </c>
      <c r="I40" s="4">
        <f t="shared" si="4"/>
        <v>1.3592854877265006</v>
      </c>
    </row>
    <row r="41" spans="1:9" x14ac:dyDescent="0.7">
      <c r="A41" s="2">
        <v>37925</v>
      </c>
      <c r="B41" s="3">
        <v>109.95</v>
      </c>
      <c r="C41" s="3">
        <v>1528.62</v>
      </c>
      <c r="D41" s="3">
        <v>1144.03</v>
      </c>
      <c r="E41" s="4">
        <f t="shared" si="0"/>
        <v>0.74843685806988181</v>
      </c>
      <c r="F41" s="4">
        <f t="shared" si="1"/>
        <v>0.89335938291945927</v>
      </c>
      <c r="G41" s="4">
        <f t="shared" si="2"/>
        <v>1.0382819077690366</v>
      </c>
      <c r="H41" s="4">
        <f t="shared" si="3"/>
        <v>1.1832044326186142</v>
      </c>
      <c r="I41" s="4">
        <f t="shared" si="4"/>
        <v>1.3281269574681915</v>
      </c>
    </row>
    <row r="42" spans="1:9" x14ac:dyDescent="0.7">
      <c r="A42" s="1">
        <v>37955</v>
      </c>
      <c r="B42" s="3">
        <v>109.61</v>
      </c>
      <c r="C42" s="3">
        <v>1542.07</v>
      </c>
      <c r="D42" s="3">
        <v>1146.77</v>
      </c>
      <c r="E42" s="4">
        <f t="shared" si="0"/>
        <v>0.7526874274738441</v>
      </c>
      <c r="F42" s="4">
        <f t="shared" si="1"/>
        <v>0.89631333423671489</v>
      </c>
      <c r="G42" s="4">
        <f t="shared" si="2"/>
        <v>1.0399392409995853</v>
      </c>
      <c r="H42" s="4">
        <f t="shared" si="3"/>
        <v>1.183565147762456</v>
      </c>
      <c r="I42" s="4">
        <f t="shared" si="4"/>
        <v>1.3271910545253267</v>
      </c>
    </row>
    <row r="43" spans="1:9" x14ac:dyDescent="0.7">
      <c r="A43" s="1">
        <v>37986</v>
      </c>
      <c r="B43" s="3">
        <v>107.45</v>
      </c>
      <c r="C43" s="3">
        <v>1622.94</v>
      </c>
      <c r="D43" s="3">
        <v>1158.44</v>
      </c>
      <c r="E43" s="4">
        <f t="shared" si="0"/>
        <v>0.7765497422481531</v>
      </c>
      <c r="F43" s="4">
        <f t="shared" si="1"/>
        <v>0.91098155819184767</v>
      </c>
      <c r="G43" s="4">
        <f t="shared" si="2"/>
        <v>1.0454133741355425</v>
      </c>
      <c r="H43" s="4">
        <f t="shared" si="3"/>
        <v>1.179845190079237</v>
      </c>
      <c r="I43" s="4">
        <f t="shared" si="4"/>
        <v>1.3142770060229318</v>
      </c>
    </row>
    <row r="44" spans="1:9" x14ac:dyDescent="0.7">
      <c r="A44" s="1">
        <v>38017</v>
      </c>
      <c r="B44" s="3">
        <v>105.71</v>
      </c>
      <c r="C44" s="3">
        <v>1652.73</v>
      </c>
      <c r="D44" s="3">
        <v>1167.76</v>
      </c>
      <c r="E44" s="4">
        <f t="shared" si="0"/>
        <v>0.77799781806523149</v>
      </c>
      <c r="F44" s="4">
        <f t="shared" si="1"/>
        <v>0.9093475353376218</v>
      </c>
      <c r="G44" s="4">
        <f t="shared" si="2"/>
        <v>1.0406972526100122</v>
      </c>
      <c r="H44" s="4">
        <f t="shared" si="3"/>
        <v>1.1720469698824023</v>
      </c>
      <c r="I44" s="4">
        <f t="shared" si="4"/>
        <v>1.3033966871547928</v>
      </c>
    </row>
    <row r="45" spans="1:9" x14ac:dyDescent="0.7">
      <c r="A45" s="1">
        <v>38046</v>
      </c>
      <c r="B45" s="3">
        <v>109.13</v>
      </c>
      <c r="C45" s="3">
        <v>1675.7</v>
      </c>
      <c r="D45" s="3">
        <v>1180.4000000000001</v>
      </c>
      <c r="E45" s="4">
        <f t="shared" si="0"/>
        <v>0.81433072396577322</v>
      </c>
      <c r="F45" s="4">
        <f t="shared" si="1"/>
        <v>0.95078044993936084</v>
      </c>
      <c r="G45" s="4">
        <f t="shared" si="2"/>
        <v>1.0872301759129483</v>
      </c>
      <c r="H45" s="4">
        <f t="shared" si="3"/>
        <v>1.2236799018865359</v>
      </c>
      <c r="I45" s="4">
        <f t="shared" si="4"/>
        <v>1.3601296278601234</v>
      </c>
    </row>
    <row r="46" spans="1:9" x14ac:dyDescent="0.7">
      <c r="A46" s="1">
        <v>38077</v>
      </c>
      <c r="B46" s="3">
        <v>104.21</v>
      </c>
      <c r="C46" s="3">
        <v>1650.42</v>
      </c>
      <c r="D46" s="3">
        <v>1189.24</v>
      </c>
      <c r="E46" s="4">
        <f t="shared" si="0"/>
        <v>0.76588624440672304</v>
      </c>
      <c r="F46" s="4">
        <f t="shared" si="1"/>
        <v>0.90154881422642141</v>
      </c>
      <c r="G46" s="4">
        <f t="shared" si="2"/>
        <v>1.0372113840461199</v>
      </c>
      <c r="H46" s="4">
        <f t="shared" si="3"/>
        <v>1.1728739538658182</v>
      </c>
      <c r="I46" s="4">
        <f t="shared" si="4"/>
        <v>1.3085365236855167</v>
      </c>
    </row>
    <row r="47" spans="1:9" x14ac:dyDescent="0.7">
      <c r="A47" s="1">
        <v>38107</v>
      </c>
      <c r="B47" s="3">
        <v>110.41</v>
      </c>
      <c r="C47" s="3">
        <v>1624.51</v>
      </c>
      <c r="D47" s="3">
        <v>1158.3</v>
      </c>
      <c r="E47" s="4">
        <f t="shared" si="0"/>
        <v>0.7987138121278754</v>
      </c>
      <c r="F47" s="4">
        <f t="shared" si="1"/>
        <v>0.93661513447223155</v>
      </c>
      <c r="G47" s="4">
        <f t="shared" si="2"/>
        <v>1.0745164568165877</v>
      </c>
      <c r="H47" s="4">
        <f t="shared" si="3"/>
        <v>1.2124177791609441</v>
      </c>
      <c r="I47" s="4">
        <f t="shared" si="4"/>
        <v>1.3503191015053002</v>
      </c>
    </row>
    <row r="48" spans="1:9" x14ac:dyDescent="0.7">
      <c r="A48" s="1">
        <v>38138</v>
      </c>
      <c r="B48" s="3">
        <v>109.52</v>
      </c>
      <c r="C48" s="3">
        <v>1646.8</v>
      </c>
      <c r="D48" s="3">
        <v>1153.6600000000001</v>
      </c>
      <c r="E48" s="4">
        <f t="shared" si="0"/>
        <v>0.80314634858793921</v>
      </c>
      <c r="F48" s="4">
        <f t="shared" si="1"/>
        <v>0.93587695193327569</v>
      </c>
      <c r="G48" s="4">
        <f t="shared" si="2"/>
        <v>1.0686075552786123</v>
      </c>
      <c r="H48" s="4">
        <f t="shared" si="3"/>
        <v>1.2013381586239489</v>
      </c>
      <c r="I48" s="4">
        <f t="shared" si="4"/>
        <v>1.3340687619692855</v>
      </c>
    </row>
    <row r="49" spans="1:9" x14ac:dyDescent="0.7">
      <c r="A49" s="1">
        <v>38168</v>
      </c>
      <c r="B49" s="3">
        <v>108.89</v>
      </c>
      <c r="C49" s="3">
        <v>1678.83</v>
      </c>
      <c r="D49" s="3">
        <v>1160.18</v>
      </c>
      <c r="E49" s="4">
        <f t="shared" si="0"/>
        <v>0.81405756186037059</v>
      </c>
      <c r="F49" s="4">
        <f t="shared" si="1"/>
        <v>0.94401590220045706</v>
      </c>
      <c r="G49" s="4">
        <f t="shared" si="2"/>
        <v>1.0739742425405434</v>
      </c>
      <c r="H49" s="4">
        <f t="shared" si="3"/>
        <v>1.2039325828806298</v>
      </c>
      <c r="I49" s="4">
        <f t="shared" si="4"/>
        <v>1.3338909232207163</v>
      </c>
    </row>
    <row r="50" spans="1:9" x14ac:dyDescent="0.7">
      <c r="A50" s="1">
        <v>38199</v>
      </c>
      <c r="B50" s="3">
        <v>111.46</v>
      </c>
      <c r="C50" s="3">
        <v>1623.26</v>
      </c>
      <c r="D50" s="3">
        <v>1171.68</v>
      </c>
      <c r="E50" s="4">
        <f t="shared" si="0"/>
        <v>0.8056891617659675</v>
      </c>
      <c r="F50" s="4">
        <f t="shared" si="1"/>
        <v>0.94899364052792001</v>
      </c>
      <c r="G50" s="4">
        <f t="shared" si="2"/>
        <v>1.0922981192898722</v>
      </c>
      <c r="H50" s="4">
        <f t="shared" si="3"/>
        <v>1.2356025980518246</v>
      </c>
      <c r="I50" s="4">
        <f t="shared" si="4"/>
        <v>1.378907076813777</v>
      </c>
    </row>
    <row r="51" spans="1:9" x14ac:dyDescent="0.7">
      <c r="A51" s="1">
        <v>38230</v>
      </c>
      <c r="B51" s="3">
        <v>109.14</v>
      </c>
      <c r="C51" s="3">
        <v>1629.83</v>
      </c>
      <c r="D51" s="3">
        <v>1194.03</v>
      </c>
      <c r="E51" s="4">
        <f t="shared" si="0"/>
        <v>0.79211210965781043</v>
      </c>
      <c r="F51" s="4">
        <f t="shared" si="1"/>
        <v>0.93807433896904402</v>
      </c>
      <c r="G51" s="4">
        <f t="shared" si="2"/>
        <v>1.0840365682802775</v>
      </c>
      <c r="H51" s="4">
        <f t="shared" si="3"/>
        <v>1.229998797591511</v>
      </c>
      <c r="I51" s="4">
        <f t="shared" si="4"/>
        <v>1.3759610269027445</v>
      </c>
    </row>
    <row r="52" spans="1:9" x14ac:dyDescent="0.7">
      <c r="A52" s="1">
        <v>38260</v>
      </c>
      <c r="B52" s="3">
        <v>110.03</v>
      </c>
      <c r="C52" s="3">
        <v>1647.48</v>
      </c>
      <c r="D52" s="3">
        <v>1197.27</v>
      </c>
      <c r="E52" s="4">
        <f t="shared" si="0"/>
        <v>0.80721952825566179</v>
      </c>
      <c r="F52" s="4">
        <f t="shared" si="1"/>
        <v>0.95315105693936297</v>
      </c>
      <c r="G52" s="4">
        <f t="shared" si="2"/>
        <v>1.0990825856230639</v>
      </c>
      <c r="H52" s="4">
        <f t="shared" si="3"/>
        <v>1.2450141143067652</v>
      </c>
      <c r="I52" s="4">
        <f t="shared" si="4"/>
        <v>1.3909456429904661</v>
      </c>
    </row>
    <row r="53" spans="1:9" x14ac:dyDescent="0.7">
      <c r="A53" s="1">
        <v>38291</v>
      </c>
      <c r="B53" s="3">
        <v>105.79</v>
      </c>
      <c r="C53" s="3">
        <v>1672.65</v>
      </c>
      <c r="D53" s="3">
        <v>1207.31</v>
      </c>
      <c r="E53" s="4">
        <f t="shared" si="0"/>
        <v>0.78797073420299213</v>
      </c>
      <c r="F53" s="4">
        <f t="shared" si="1"/>
        <v>0.92811811753181939</v>
      </c>
      <c r="G53" s="4">
        <f t="shared" si="2"/>
        <v>1.0682655008606465</v>
      </c>
      <c r="H53" s="4">
        <f t="shared" si="3"/>
        <v>1.2084128841894739</v>
      </c>
      <c r="I53" s="4">
        <f t="shared" si="4"/>
        <v>1.348560267518301</v>
      </c>
    </row>
    <row r="54" spans="1:9" x14ac:dyDescent="0.7">
      <c r="A54" s="1">
        <v>38321</v>
      </c>
      <c r="B54" s="3">
        <v>102.91</v>
      </c>
      <c r="C54" s="3">
        <v>1740.33</v>
      </c>
      <c r="D54" s="3">
        <v>1197.68</v>
      </c>
      <c r="E54" s="4">
        <f t="shared" si="0"/>
        <v>0.79753468669412042</v>
      </c>
      <c r="F54" s="4">
        <f t="shared" si="1"/>
        <v>0.923496908324559</v>
      </c>
      <c r="G54" s="4">
        <f t="shared" si="2"/>
        <v>1.0494591299549976</v>
      </c>
      <c r="H54" s="4">
        <f t="shared" si="3"/>
        <v>1.1754213515854364</v>
      </c>
      <c r="I54" s="4">
        <f t="shared" si="4"/>
        <v>1.3013835732158749</v>
      </c>
    </row>
    <row r="55" spans="1:9" x14ac:dyDescent="0.7">
      <c r="A55" s="1">
        <v>38352</v>
      </c>
      <c r="B55" s="3">
        <v>102.47</v>
      </c>
      <c r="C55" s="3">
        <v>1799.55</v>
      </c>
      <c r="D55" s="3">
        <v>1208.7</v>
      </c>
      <c r="E55" s="4">
        <f t="shared" si="0"/>
        <v>0.8211472634489646</v>
      </c>
      <c r="F55" s="4">
        <f t="shared" si="1"/>
        <v>0.94279604645837689</v>
      </c>
      <c r="G55" s="4">
        <f t="shared" si="2"/>
        <v>1.0644448294677888</v>
      </c>
      <c r="H55" s="4">
        <f t="shared" si="3"/>
        <v>1.1860936124772008</v>
      </c>
      <c r="I55" s="4">
        <f t="shared" si="4"/>
        <v>1.3077423954866132</v>
      </c>
    </row>
    <row r="56" spans="1:9" x14ac:dyDescent="0.7">
      <c r="A56" s="1">
        <v>38383</v>
      </c>
      <c r="B56" s="3">
        <v>103.67</v>
      </c>
      <c r="C56" s="3">
        <v>1755.68</v>
      </c>
      <c r="D56" s="3">
        <v>1216.29</v>
      </c>
      <c r="E56" s="4">
        <f t="shared" si="0"/>
        <v>0.81051089331924275</v>
      </c>
      <c r="F56" s="4">
        <f t="shared" si="1"/>
        <v>0.94072445366087831</v>
      </c>
      <c r="G56" s="4">
        <f t="shared" si="2"/>
        <v>1.070938014002514</v>
      </c>
      <c r="H56" s="4">
        <f t="shared" si="3"/>
        <v>1.2011515743441494</v>
      </c>
      <c r="I56" s="4">
        <f t="shared" si="4"/>
        <v>1.3313651346857851</v>
      </c>
    </row>
    <row r="57" spans="1:9" x14ac:dyDescent="0.7">
      <c r="A57" s="1">
        <v>38411</v>
      </c>
      <c r="B57" s="3">
        <v>104.58</v>
      </c>
      <c r="C57" s="3">
        <v>1792.63</v>
      </c>
      <c r="D57" s="3">
        <v>1209.1099999999999</v>
      </c>
      <c r="E57" s="4">
        <f t="shared" si="0"/>
        <v>0.83483316439264654</v>
      </c>
      <c r="F57" s="4">
        <f t="shared" si="1"/>
        <v>0.95990571398140245</v>
      </c>
      <c r="G57" s="4">
        <f t="shared" si="2"/>
        <v>1.0849782635701584</v>
      </c>
      <c r="H57" s="4">
        <f t="shared" si="3"/>
        <v>1.2100508131589143</v>
      </c>
      <c r="I57" s="4">
        <f t="shared" si="4"/>
        <v>1.3351233627476702</v>
      </c>
    </row>
    <row r="58" spans="1:9" x14ac:dyDescent="0.7">
      <c r="A58" s="1">
        <v>38442</v>
      </c>
      <c r="B58" s="3">
        <v>107.11</v>
      </c>
      <c r="C58" s="3">
        <v>1760.89</v>
      </c>
      <c r="D58" s="3">
        <v>1202.9000000000001</v>
      </c>
      <c r="E58" s="4">
        <f t="shared" si="0"/>
        <v>0.83989044823705561</v>
      </c>
      <c r="F58" s="4">
        <f t="shared" si="1"/>
        <v>0.97001773116877799</v>
      </c>
      <c r="G58" s="4">
        <f t="shared" si="2"/>
        <v>1.1001450141005003</v>
      </c>
      <c r="H58" s="4">
        <f t="shared" si="3"/>
        <v>1.2302722970322226</v>
      </c>
      <c r="I58" s="4">
        <f t="shared" si="4"/>
        <v>1.360399579963945</v>
      </c>
    </row>
    <row r="59" spans="1:9" x14ac:dyDescent="0.7">
      <c r="A59" s="1">
        <v>38472</v>
      </c>
      <c r="B59" s="3">
        <v>104.67</v>
      </c>
      <c r="C59" s="3">
        <v>1727.49</v>
      </c>
      <c r="D59" s="3">
        <v>1219.18</v>
      </c>
      <c r="E59" s="4">
        <f t="shared" si="0"/>
        <v>0.80518960957938845</v>
      </c>
      <c r="F59" s="4">
        <f t="shared" si="1"/>
        <v>0.94074256072085705</v>
      </c>
      <c r="G59" s="4">
        <f t="shared" si="2"/>
        <v>1.0762955118623256</v>
      </c>
      <c r="H59" s="4">
        <f t="shared" si="3"/>
        <v>1.211848463003794</v>
      </c>
      <c r="I59" s="4">
        <f t="shared" si="4"/>
        <v>1.3474014141452628</v>
      </c>
    </row>
    <row r="60" spans="1:9" x14ac:dyDescent="0.7">
      <c r="A60" s="1">
        <v>38503</v>
      </c>
      <c r="B60" s="3">
        <v>108.53</v>
      </c>
      <c r="C60" s="3">
        <v>1782.46</v>
      </c>
      <c r="D60" s="3">
        <v>1232.3699999999999</v>
      </c>
      <c r="E60" s="4">
        <f t="shared" si="0"/>
        <v>0.861449833634373</v>
      </c>
      <c r="F60" s="4">
        <f t="shared" si="1"/>
        <v>0.9991387234038791</v>
      </c>
      <c r="G60" s="4">
        <f t="shared" si="2"/>
        <v>1.1368276131733857</v>
      </c>
      <c r="H60" s="4">
        <f t="shared" si="3"/>
        <v>1.274516502942892</v>
      </c>
      <c r="I60" s="4">
        <f t="shared" si="4"/>
        <v>1.4122053927123981</v>
      </c>
    </row>
    <row r="61" spans="1:9" x14ac:dyDescent="0.7">
      <c r="A61" s="1">
        <v>38533</v>
      </c>
      <c r="B61" s="3">
        <v>110.81</v>
      </c>
      <c r="C61" s="3">
        <v>1784.99</v>
      </c>
      <c r="D61" s="3">
        <v>1239.0899999999999</v>
      </c>
      <c r="E61" s="4">
        <f t="shared" si="0"/>
        <v>0.8807956032781401</v>
      </c>
      <c r="F61" s="4">
        <f t="shared" si="1"/>
        <v>1.0230305592570164</v>
      </c>
      <c r="G61" s="4">
        <f t="shared" si="2"/>
        <v>1.1652655152358926</v>
      </c>
      <c r="H61" s="4">
        <f t="shared" si="3"/>
        <v>1.3075004712147691</v>
      </c>
      <c r="I61" s="4">
        <f t="shared" si="4"/>
        <v>1.4497354271936451</v>
      </c>
    </row>
    <row r="62" spans="1:9" x14ac:dyDescent="0.7">
      <c r="A62" s="1">
        <v>38564</v>
      </c>
      <c r="B62" s="3">
        <v>112.55</v>
      </c>
      <c r="C62" s="3">
        <v>1851.37</v>
      </c>
      <c r="D62" s="3">
        <v>1227.82</v>
      </c>
      <c r="E62" s="4">
        <f t="shared" si="0"/>
        <v>0.92789560389431258</v>
      </c>
      <c r="F62" s="4">
        <f t="shared" si="1"/>
        <v>1.0606984585281669</v>
      </c>
      <c r="G62" s="4">
        <f t="shared" si="2"/>
        <v>1.1935013131620218</v>
      </c>
      <c r="H62" s="4">
        <f t="shared" si="3"/>
        <v>1.3263041677958765</v>
      </c>
      <c r="I62" s="4">
        <f t="shared" si="4"/>
        <v>1.4591070224297309</v>
      </c>
    </row>
    <row r="63" spans="1:9" x14ac:dyDescent="0.7">
      <c r="A63" s="1">
        <v>38595</v>
      </c>
      <c r="B63" s="3">
        <v>110.62</v>
      </c>
      <c r="C63" s="3">
        <v>1834.48</v>
      </c>
      <c r="D63" s="3">
        <v>1243.55</v>
      </c>
      <c r="E63" s="4">
        <f t="shared" si="0"/>
        <v>0.90366410393709329</v>
      </c>
      <c r="F63" s="4">
        <f t="shared" si="1"/>
        <v>1.0408628020093251</v>
      </c>
      <c r="G63" s="4">
        <f t="shared" si="2"/>
        <v>1.1780615000815573</v>
      </c>
      <c r="H63" s="4">
        <f t="shared" si="3"/>
        <v>1.3152601981537893</v>
      </c>
      <c r="I63" s="4">
        <f t="shared" si="4"/>
        <v>1.4524588962260212</v>
      </c>
    </row>
    <row r="64" spans="1:9" x14ac:dyDescent="0.7">
      <c r="A64" s="1">
        <v>38625</v>
      </c>
      <c r="B64" s="3">
        <v>113.5</v>
      </c>
      <c r="C64" s="3">
        <v>1849.33</v>
      </c>
      <c r="D64" s="3">
        <v>1230.74</v>
      </c>
      <c r="E64" s="4">
        <f t="shared" si="0"/>
        <v>0.93469661994425435</v>
      </c>
      <c r="F64" s="4">
        <f t="shared" si="1"/>
        <v>1.0697530232092376</v>
      </c>
      <c r="G64" s="4">
        <f t="shared" si="2"/>
        <v>1.2048094264742206</v>
      </c>
      <c r="H64" s="4">
        <f t="shared" si="3"/>
        <v>1.3398658297392041</v>
      </c>
      <c r="I64" s="4">
        <f t="shared" si="4"/>
        <v>1.4749222330041869</v>
      </c>
    </row>
    <row r="65" spans="1:9" x14ac:dyDescent="0.7">
      <c r="A65" s="2">
        <v>38656</v>
      </c>
      <c r="B65" s="3">
        <v>116.39</v>
      </c>
      <c r="C65" s="3">
        <v>1818.5</v>
      </c>
      <c r="D65" s="3">
        <v>1221</v>
      </c>
      <c r="E65" s="4">
        <f t="shared" si="0"/>
        <v>0.94251738439609867</v>
      </c>
      <c r="F65" s="4">
        <f t="shared" si="1"/>
        <v>1.0820150053757167</v>
      </c>
      <c r="G65" s="4">
        <f t="shared" si="2"/>
        <v>1.2215126263553344</v>
      </c>
      <c r="H65" s="4">
        <f t="shared" si="3"/>
        <v>1.3610102473349523</v>
      </c>
      <c r="I65" s="4">
        <f t="shared" si="4"/>
        <v>1.5005078683145703</v>
      </c>
    </row>
    <row r="66" spans="1:9" x14ac:dyDescent="0.7">
      <c r="A66" s="1">
        <v>38686</v>
      </c>
      <c r="B66" s="3">
        <v>119.81</v>
      </c>
      <c r="C66" s="3">
        <v>1887.28</v>
      </c>
      <c r="D66" s="3">
        <v>1226.4000000000001</v>
      </c>
      <c r="E66" s="4">
        <f t="shared" si="0"/>
        <v>1.0069080235373173</v>
      </c>
      <c r="F66" s="4">
        <f t="shared" si="1"/>
        <v>1.1430384907217577</v>
      </c>
      <c r="G66" s="4">
        <f t="shared" si="2"/>
        <v>1.279168957906198</v>
      </c>
      <c r="H66" s="4">
        <f t="shared" si="3"/>
        <v>1.4152994250906381</v>
      </c>
      <c r="I66" s="4">
        <f t="shared" si="4"/>
        <v>1.5514298922750787</v>
      </c>
    </row>
    <row r="67" spans="1:9" x14ac:dyDescent="0.7">
      <c r="A67" s="1">
        <v>38717</v>
      </c>
      <c r="B67" s="3">
        <v>117.96</v>
      </c>
      <c r="C67" s="3">
        <v>1887.94</v>
      </c>
      <c r="D67" s="3">
        <v>1238.06</v>
      </c>
      <c r="E67" s="4">
        <f t="shared" si="0"/>
        <v>0.99170692907987679</v>
      </c>
      <c r="F67" s="4">
        <f t="shared" si="1"/>
        <v>1.1292793335829661</v>
      </c>
      <c r="G67" s="4">
        <f t="shared" si="2"/>
        <v>1.2668517380860553</v>
      </c>
      <c r="H67" s="4">
        <f t="shared" si="3"/>
        <v>1.4044241425891446</v>
      </c>
      <c r="I67" s="4">
        <f t="shared" si="4"/>
        <v>1.5419965470922339</v>
      </c>
    </row>
    <row r="68" spans="1:9" x14ac:dyDescent="0.7">
      <c r="A68" s="1">
        <v>38748</v>
      </c>
      <c r="B68" s="3">
        <v>117.25</v>
      </c>
      <c r="C68" s="3">
        <v>1937.93</v>
      </c>
      <c r="D68" s="3">
        <v>1238.1300000000001</v>
      </c>
      <c r="E68" s="4">
        <f t="shared" ref="E68:E131" si="5">$C68*$B68/$C$3/$B$3</f>
        <v>1.0118388096583648</v>
      </c>
      <c r="F68" s="4">
        <f t="shared" ref="F68:F131" si="6">0.75*$C68*$B68/$C$3/$B$3+0.25*$D68*$B68/$D$3/$B$3</f>
        <v>1.1420795937226575</v>
      </c>
      <c r="G68" s="4">
        <f t="shared" ref="G68:G131" si="7">0.5*$C68*$B68/$C$3/$B$3+0.5*$D68*$B68/$D$3/$B$3</f>
        <v>1.2723203777869505</v>
      </c>
      <c r="H68" s="4">
        <f t="shared" ref="H68:H131" si="8">0.25*$C68*$B68/$C$3/$B$3+0.75*$D68*$B68/$D$3/$B$3</f>
        <v>1.402561161851243</v>
      </c>
      <c r="I68" s="4">
        <f t="shared" ref="I68:I131" si="9">$D68*$B68/$D$3/$B$3</f>
        <v>1.5328019459155362</v>
      </c>
    </row>
    <row r="69" spans="1:9" x14ac:dyDescent="0.7">
      <c r="A69" s="1">
        <v>38776</v>
      </c>
      <c r="B69" s="3">
        <v>115.77</v>
      </c>
      <c r="C69" s="3">
        <v>1943.19</v>
      </c>
      <c r="D69" s="3">
        <v>1242.24</v>
      </c>
      <c r="E69" s="4">
        <f t="shared" si="5"/>
        <v>1.0017784751275678</v>
      </c>
      <c r="F69" s="4">
        <f t="shared" si="6"/>
        <v>1.1309533419034832</v>
      </c>
      <c r="G69" s="4">
        <f t="shared" si="7"/>
        <v>1.2601282086793986</v>
      </c>
      <c r="H69" s="4">
        <f t="shared" si="8"/>
        <v>1.3893030754553144</v>
      </c>
      <c r="I69" s="4">
        <f t="shared" si="9"/>
        <v>1.5184779422312296</v>
      </c>
    </row>
    <row r="70" spans="1:9" x14ac:dyDescent="0.7">
      <c r="A70" s="1">
        <v>38807</v>
      </c>
      <c r="B70" s="3">
        <v>117.68</v>
      </c>
      <c r="C70" s="3">
        <v>1967.38</v>
      </c>
      <c r="D70" s="3">
        <v>1230.05</v>
      </c>
      <c r="E70" s="4">
        <f t="shared" si="5"/>
        <v>1.0309825333130063</v>
      </c>
      <c r="F70" s="4">
        <f t="shared" si="6"/>
        <v>1.1553328009389681</v>
      </c>
      <c r="G70" s="4">
        <f t="shared" si="7"/>
        <v>1.2796830685649294</v>
      </c>
      <c r="H70" s="4">
        <f t="shared" si="8"/>
        <v>1.4040333361908905</v>
      </c>
      <c r="I70" s="4">
        <f t="shared" si="9"/>
        <v>1.5283836038168526</v>
      </c>
    </row>
    <row r="71" spans="1:9" x14ac:dyDescent="0.7">
      <c r="A71" s="1">
        <v>38837</v>
      </c>
      <c r="B71" s="3">
        <v>113.85</v>
      </c>
      <c r="C71" s="3">
        <v>1993.79</v>
      </c>
      <c r="D71" s="3">
        <v>1227.82</v>
      </c>
      <c r="E71" s="4">
        <f t="shared" si="5"/>
        <v>1.0108177142000769</v>
      </c>
      <c r="F71" s="4">
        <f t="shared" si="6"/>
        <v>1.1271033667331873</v>
      </c>
      <c r="G71" s="4">
        <f t="shared" si="7"/>
        <v>1.2433890192662971</v>
      </c>
      <c r="H71" s="4">
        <f t="shared" si="8"/>
        <v>1.3596746717994075</v>
      </c>
      <c r="I71" s="4">
        <f t="shared" si="9"/>
        <v>1.4759603243325174</v>
      </c>
    </row>
    <row r="72" spans="1:9" x14ac:dyDescent="0.7">
      <c r="A72" s="1">
        <v>38868</v>
      </c>
      <c r="B72" s="3">
        <v>112.59</v>
      </c>
      <c r="C72" s="3">
        <v>1936.41</v>
      </c>
      <c r="D72" s="3">
        <v>1226.51</v>
      </c>
      <c r="E72" s="4">
        <f t="shared" si="5"/>
        <v>0.97086206424809463</v>
      </c>
      <c r="F72" s="4">
        <f t="shared" si="6"/>
        <v>1.092663614399273</v>
      </c>
      <c r="G72" s="4">
        <f t="shared" si="7"/>
        <v>1.2144651645504514</v>
      </c>
      <c r="H72" s="4">
        <f t="shared" si="8"/>
        <v>1.3362667147016298</v>
      </c>
      <c r="I72" s="4">
        <f t="shared" si="9"/>
        <v>1.4580682648528083</v>
      </c>
    </row>
    <row r="73" spans="1:9" x14ac:dyDescent="0.7">
      <c r="A73" s="1">
        <v>38898</v>
      </c>
      <c r="B73" s="3">
        <v>114.44</v>
      </c>
      <c r="C73" s="3">
        <v>1939.03</v>
      </c>
      <c r="D73" s="3">
        <v>1229.1099999999999</v>
      </c>
      <c r="E73" s="4">
        <f t="shared" si="5"/>
        <v>0.98814976863941451</v>
      </c>
      <c r="F73" s="4">
        <f t="shared" si="6"/>
        <v>1.1124042948641879</v>
      </c>
      <c r="G73" s="4">
        <f t="shared" si="7"/>
        <v>1.2366588210889613</v>
      </c>
      <c r="H73" s="4">
        <f t="shared" si="8"/>
        <v>1.3609133473137347</v>
      </c>
      <c r="I73" s="4">
        <f t="shared" si="9"/>
        <v>1.4851678735385081</v>
      </c>
    </row>
    <row r="74" spans="1:9" x14ac:dyDescent="0.7">
      <c r="A74" s="1">
        <v>38929</v>
      </c>
      <c r="B74" s="3">
        <v>114.69</v>
      </c>
      <c r="C74" s="3">
        <v>1951</v>
      </c>
      <c r="D74" s="3">
        <v>1245.73</v>
      </c>
      <c r="E74" s="4">
        <f t="shared" si="5"/>
        <v>0.99642179386307161</v>
      </c>
      <c r="F74" s="4">
        <f t="shared" si="6"/>
        <v>1.1244509900480844</v>
      </c>
      <c r="G74" s="4">
        <f t="shared" si="7"/>
        <v>1.2524801862330972</v>
      </c>
      <c r="H74" s="4">
        <f t="shared" si="8"/>
        <v>1.3805093824181103</v>
      </c>
      <c r="I74" s="4">
        <f t="shared" si="9"/>
        <v>1.5085385786031229</v>
      </c>
    </row>
    <row r="75" spans="1:9" x14ac:dyDescent="0.7">
      <c r="A75" s="1">
        <v>38960</v>
      </c>
      <c r="B75" s="3">
        <v>117.36</v>
      </c>
      <c r="C75" s="3">
        <v>1997.42</v>
      </c>
      <c r="D75" s="3">
        <v>1264.8</v>
      </c>
      <c r="E75" s="4">
        <f t="shared" si="5"/>
        <v>1.0438783507302283</v>
      </c>
      <c r="F75" s="4">
        <f t="shared" si="6"/>
        <v>1.1747308481419254</v>
      </c>
      <c r="G75" s="4">
        <f t="shared" si="7"/>
        <v>1.3055833455536225</v>
      </c>
      <c r="H75" s="4">
        <f t="shared" si="8"/>
        <v>1.4364358429653197</v>
      </c>
      <c r="I75" s="4">
        <f t="shared" si="9"/>
        <v>1.567288340377017</v>
      </c>
    </row>
    <row r="76" spans="1:9" x14ac:dyDescent="0.7">
      <c r="A76" s="1">
        <v>38990</v>
      </c>
      <c r="B76" s="3">
        <v>118.18</v>
      </c>
      <c r="C76" s="3">
        <v>2048.89</v>
      </c>
      <c r="D76" s="3">
        <v>1275.9100000000001</v>
      </c>
      <c r="E76" s="4">
        <f t="shared" si="5"/>
        <v>1.0782588322157658</v>
      </c>
      <c r="F76" s="4">
        <f t="shared" si="6"/>
        <v>1.2067197011052833</v>
      </c>
      <c r="G76" s="4">
        <f t="shared" si="7"/>
        <v>1.3351805699948005</v>
      </c>
      <c r="H76" s="4">
        <f t="shared" si="8"/>
        <v>1.4636414388843177</v>
      </c>
      <c r="I76" s="4">
        <f t="shared" si="9"/>
        <v>1.5921023077738352</v>
      </c>
    </row>
    <row r="77" spans="1:9" x14ac:dyDescent="0.7">
      <c r="A77" s="1">
        <v>39021</v>
      </c>
      <c r="B77" s="3">
        <v>116.95</v>
      </c>
      <c r="C77" s="3">
        <v>2115.65</v>
      </c>
      <c r="D77" s="3">
        <v>1284.3499999999999</v>
      </c>
      <c r="E77" s="4">
        <f t="shared" si="5"/>
        <v>1.1018042525321434</v>
      </c>
      <c r="F77" s="4">
        <f t="shared" si="6"/>
        <v>1.2228416661693537</v>
      </c>
      <c r="G77" s="4">
        <f t="shared" si="7"/>
        <v>1.3438790798065638</v>
      </c>
      <c r="H77" s="4">
        <f t="shared" si="8"/>
        <v>1.4649164934437742</v>
      </c>
      <c r="I77" s="4">
        <f t="shared" si="9"/>
        <v>1.5859539070809845</v>
      </c>
    </row>
    <row r="78" spans="1:9" x14ac:dyDescent="0.7">
      <c r="A78" s="1">
        <v>39051</v>
      </c>
      <c r="B78" s="3">
        <v>115.78</v>
      </c>
      <c r="C78" s="3">
        <v>2155.89</v>
      </c>
      <c r="D78" s="3">
        <v>1299.25</v>
      </c>
      <c r="E78" s="4">
        <f t="shared" si="5"/>
        <v>1.1115283372973153</v>
      </c>
      <c r="F78" s="4">
        <f t="shared" si="6"/>
        <v>1.2307218745131832</v>
      </c>
      <c r="G78" s="4">
        <f t="shared" si="7"/>
        <v>1.3499154117290511</v>
      </c>
      <c r="H78" s="4">
        <f t="shared" si="8"/>
        <v>1.4691089489449189</v>
      </c>
      <c r="I78" s="4">
        <f t="shared" si="9"/>
        <v>1.5883024861607868</v>
      </c>
    </row>
    <row r="79" spans="1:9" x14ac:dyDescent="0.7">
      <c r="A79" s="1">
        <v>39082</v>
      </c>
      <c r="B79" s="3">
        <v>119.02</v>
      </c>
      <c r="C79" s="3">
        <v>2186.13</v>
      </c>
      <c r="D79" s="3">
        <v>1291.71</v>
      </c>
      <c r="E79" s="4">
        <f t="shared" si="5"/>
        <v>1.158660831140033</v>
      </c>
      <c r="F79" s="4">
        <f t="shared" si="6"/>
        <v>1.2748141981575531</v>
      </c>
      <c r="G79" s="4">
        <f t="shared" si="7"/>
        <v>1.3909675651750737</v>
      </c>
      <c r="H79" s="4">
        <f t="shared" si="8"/>
        <v>1.5071209321925938</v>
      </c>
      <c r="I79" s="4">
        <f t="shared" si="9"/>
        <v>1.6232742992101143</v>
      </c>
    </row>
    <row r="80" spans="1:9" x14ac:dyDescent="0.7">
      <c r="A80" s="1">
        <v>39113</v>
      </c>
      <c r="B80" s="3">
        <v>120.67</v>
      </c>
      <c r="C80" s="3">
        <v>2219.19</v>
      </c>
      <c r="D80" s="3">
        <v>1291.18</v>
      </c>
      <c r="E80" s="4">
        <f t="shared" si="5"/>
        <v>1.1924884882554094</v>
      </c>
      <c r="F80" s="4">
        <f t="shared" si="6"/>
        <v>1.3056420723455362</v>
      </c>
      <c r="G80" s="4">
        <f t="shared" si="7"/>
        <v>1.418795656435663</v>
      </c>
      <c r="H80" s="4">
        <f t="shared" si="8"/>
        <v>1.5319492405257895</v>
      </c>
      <c r="I80" s="4">
        <f t="shared" si="9"/>
        <v>1.6451028246159163</v>
      </c>
    </row>
    <row r="81" spans="1:9" x14ac:dyDescent="0.7">
      <c r="A81" s="1">
        <v>39141</v>
      </c>
      <c r="B81" s="3">
        <v>118.45</v>
      </c>
      <c r="C81" s="3">
        <v>2175.7800000000002</v>
      </c>
      <c r="D81" s="3">
        <v>1311.09</v>
      </c>
      <c r="E81" s="4">
        <f t="shared" si="5"/>
        <v>1.1476525901754806</v>
      </c>
      <c r="F81" s="4">
        <f t="shared" si="6"/>
        <v>1.2706739932735533</v>
      </c>
      <c r="G81" s="4">
        <f t="shared" si="7"/>
        <v>1.3936953963716263</v>
      </c>
      <c r="H81" s="4">
        <f t="shared" si="8"/>
        <v>1.5167167994696991</v>
      </c>
      <c r="I81" s="4">
        <f t="shared" si="9"/>
        <v>1.639738202567772</v>
      </c>
    </row>
    <row r="82" spans="1:9" x14ac:dyDescent="0.7">
      <c r="A82" s="1">
        <v>39172</v>
      </c>
      <c r="B82" s="3">
        <v>117.79</v>
      </c>
      <c r="C82" s="3">
        <v>2200.12</v>
      </c>
      <c r="D82" s="3">
        <v>1311.13</v>
      </c>
      <c r="E82" s="4">
        <f t="shared" si="5"/>
        <v>1.1540249185561584</v>
      </c>
      <c r="F82" s="4">
        <f t="shared" si="6"/>
        <v>1.2731815330020226</v>
      </c>
      <c r="G82" s="4">
        <f t="shared" si="7"/>
        <v>1.3923381474478866</v>
      </c>
      <c r="H82" s="4">
        <f t="shared" si="8"/>
        <v>1.5114947618937506</v>
      </c>
      <c r="I82" s="4">
        <f t="shared" si="9"/>
        <v>1.6306513763396149</v>
      </c>
    </row>
    <row r="83" spans="1:9" x14ac:dyDescent="0.7">
      <c r="A83" s="1">
        <v>39202</v>
      </c>
      <c r="B83" s="3">
        <v>119.47</v>
      </c>
      <c r="C83" s="3">
        <v>2297.58</v>
      </c>
      <c r="D83" s="3">
        <v>1318.2</v>
      </c>
      <c r="E83" s="4">
        <f t="shared" si="5"/>
        <v>1.2223340267146878</v>
      </c>
      <c r="F83" s="4">
        <f t="shared" si="6"/>
        <v>1.3324573162322209</v>
      </c>
      <c r="G83" s="4">
        <f t="shared" si="7"/>
        <v>1.4425806057497539</v>
      </c>
      <c r="H83" s="4">
        <f t="shared" si="8"/>
        <v>1.5527038952672871</v>
      </c>
      <c r="I83" s="4">
        <f t="shared" si="9"/>
        <v>1.6628271847848199</v>
      </c>
    </row>
    <row r="84" spans="1:9" x14ac:dyDescent="0.7">
      <c r="A84" s="1">
        <v>39233</v>
      </c>
      <c r="B84" s="3">
        <v>121.73</v>
      </c>
      <c r="C84" s="3">
        <v>2377.75</v>
      </c>
      <c r="D84" s="3">
        <v>1308.2</v>
      </c>
      <c r="E84" s="4">
        <f t="shared" si="5"/>
        <v>1.2889147929538736</v>
      </c>
      <c r="F84" s="4">
        <f t="shared" si="6"/>
        <v>1.3870435172559239</v>
      </c>
      <c r="G84" s="4">
        <f t="shared" si="7"/>
        <v>1.485172241557974</v>
      </c>
      <c r="H84" s="4">
        <f t="shared" si="8"/>
        <v>1.5833009658600246</v>
      </c>
      <c r="I84" s="4">
        <f t="shared" si="9"/>
        <v>1.6814296901620747</v>
      </c>
    </row>
    <row r="85" spans="1:9" x14ac:dyDescent="0.7">
      <c r="A85" s="1">
        <v>39263</v>
      </c>
      <c r="B85" s="3">
        <v>123.17</v>
      </c>
      <c r="C85" s="3">
        <v>2338.25</v>
      </c>
      <c r="D85" s="3">
        <v>1304.3399999999999</v>
      </c>
      <c r="E85" s="4">
        <f t="shared" si="5"/>
        <v>1.2824967706393855</v>
      </c>
      <c r="F85" s="4">
        <f t="shared" si="6"/>
        <v>1.3859476143422997</v>
      </c>
      <c r="G85" s="4">
        <f t="shared" si="7"/>
        <v>1.489398458045214</v>
      </c>
      <c r="H85" s="4">
        <f t="shared" si="8"/>
        <v>1.5928493017481282</v>
      </c>
      <c r="I85" s="4">
        <f t="shared" si="9"/>
        <v>1.6963001454510425</v>
      </c>
    </row>
    <row r="86" spans="1:9" x14ac:dyDescent="0.7">
      <c r="A86" s="1">
        <v>39294</v>
      </c>
      <c r="B86" s="3">
        <v>118.41</v>
      </c>
      <c r="C86" s="3">
        <v>2265.75</v>
      </c>
      <c r="D86" s="3">
        <v>1315.22</v>
      </c>
      <c r="E86" s="4">
        <f t="shared" si="5"/>
        <v>1.1947052318516203</v>
      </c>
      <c r="F86" s="4">
        <f t="shared" si="6"/>
        <v>1.3071159201443578</v>
      </c>
      <c r="G86" s="4">
        <f t="shared" si="7"/>
        <v>1.4195266084370957</v>
      </c>
      <c r="H86" s="4">
        <f t="shared" si="8"/>
        <v>1.5319372967298335</v>
      </c>
      <c r="I86" s="4">
        <f t="shared" si="9"/>
        <v>1.6443479850225713</v>
      </c>
    </row>
    <row r="87" spans="1:9" x14ac:dyDescent="0.7">
      <c r="A87" s="1">
        <v>39325</v>
      </c>
      <c r="B87" s="3">
        <v>115.77</v>
      </c>
      <c r="C87" s="3">
        <v>2299.71</v>
      </c>
      <c r="D87" s="3">
        <v>1331.34</v>
      </c>
      <c r="E87" s="4">
        <f t="shared" si="5"/>
        <v>1.1855762828316425</v>
      </c>
      <c r="F87" s="4">
        <f t="shared" si="6"/>
        <v>1.2960300079623228</v>
      </c>
      <c r="G87" s="4">
        <f t="shared" si="7"/>
        <v>1.4064837330930033</v>
      </c>
      <c r="H87" s="4">
        <f t="shared" si="8"/>
        <v>1.5169374582236834</v>
      </c>
      <c r="I87" s="4">
        <f t="shared" si="9"/>
        <v>1.6273911833543639</v>
      </c>
    </row>
    <row r="88" spans="1:9" x14ac:dyDescent="0.7">
      <c r="A88" s="1">
        <v>39355</v>
      </c>
      <c r="B88" s="3">
        <v>114.82</v>
      </c>
      <c r="C88" s="3">
        <v>2385.7199999999998</v>
      </c>
      <c r="D88" s="3">
        <v>1341.44</v>
      </c>
      <c r="E88" s="4">
        <f t="shared" si="5"/>
        <v>1.219824662393949</v>
      </c>
      <c r="F88" s="4">
        <f t="shared" si="6"/>
        <v>1.3214388887878574</v>
      </c>
      <c r="G88" s="4">
        <f t="shared" si="7"/>
        <v>1.4230531151817658</v>
      </c>
      <c r="H88" s="4">
        <f t="shared" si="8"/>
        <v>1.524667341575674</v>
      </c>
      <c r="I88" s="4">
        <f t="shared" si="9"/>
        <v>1.6262815679695823</v>
      </c>
    </row>
    <row r="89" spans="1:9" x14ac:dyDescent="0.7">
      <c r="A89" s="1">
        <v>39386</v>
      </c>
      <c r="B89" s="3">
        <v>115.31</v>
      </c>
      <c r="C89" s="3">
        <v>2423.67</v>
      </c>
      <c r="D89" s="3">
        <v>1353.49</v>
      </c>
      <c r="E89" s="4">
        <f t="shared" si="5"/>
        <v>1.2445170622576953</v>
      </c>
      <c r="F89" s="4">
        <f t="shared" si="6"/>
        <v>1.3453610083704985</v>
      </c>
      <c r="G89" s="4">
        <f t="shared" si="7"/>
        <v>1.4462049544833024</v>
      </c>
      <c r="H89" s="4">
        <f t="shared" si="8"/>
        <v>1.5470489005961059</v>
      </c>
      <c r="I89" s="4">
        <f t="shared" si="9"/>
        <v>1.6478928467089093</v>
      </c>
    </row>
    <row r="90" spans="1:9" x14ac:dyDescent="0.7">
      <c r="A90" s="1">
        <v>39416</v>
      </c>
      <c r="B90" s="3">
        <v>111.19</v>
      </c>
      <c r="C90" s="3">
        <v>2322.34</v>
      </c>
      <c r="D90" s="3">
        <v>1377.83</v>
      </c>
      <c r="E90" s="4">
        <f t="shared" si="5"/>
        <v>1.1498784331932352</v>
      </c>
      <c r="F90" s="4">
        <f t="shared" si="6"/>
        <v>1.2668061929916794</v>
      </c>
      <c r="G90" s="4">
        <f t="shared" si="7"/>
        <v>1.3837339527901238</v>
      </c>
      <c r="H90" s="4">
        <f t="shared" si="8"/>
        <v>1.5006617125885682</v>
      </c>
      <c r="I90" s="4">
        <f t="shared" si="9"/>
        <v>1.6175894723870123</v>
      </c>
    </row>
    <row r="91" spans="1:9" x14ac:dyDescent="0.7">
      <c r="A91" s="1">
        <v>39447</v>
      </c>
      <c r="B91" s="3">
        <v>111.36</v>
      </c>
      <c r="C91" s="3">
        <v>2306.23</v>
      </c>
      <c r="D91" s="3">
        <v>1381.7</v>
      </c>
      <c r="E91" s="4">
        <f t="shared" si="5"/>
        <v>1.1436476325680194</v>
      </c>
      <c r="F91" s="4">
        <f t="shared" si="6"/>
        <v>1.2638889751129734</v>
      </c>
      <c r="G91" s="4">
        <f t="shared" si="7"/>
        <v>1.3841303176579274</v>
      </c>
      <c r="H91" s="4">
        <f t="shared" si="8"/>
        <v>1.5043716602028812</v>
      </c>
      <c r="I91" s="4">
        <f t="shared" si="9"/>
        <v>1.6246130027478352</v>
      </c>
    </row>
    <row r="92" spans="1:9" x14ac:dyDescent="0.7">
      <c r="A92" s="1">
        <v>39478</v>
      </c>
      <c r="B92" s="3">
        <v>106.36</v>
      </c>
      <c r="C92" s="3">
        <v>2167.9</v>
      </c>
      <c r="D92" s="3">
        <v>1404.91</v>
      </c>
      <c r="E92" s="4">
        <f t="shared" si="5"/>
        <v>1.0267813454375396</v>
      </c>
      <c r="F92" s="4">
        <f t="shared" si="6"/>
        <v>1.1645195025145092</v>
      </c>
      <c r="G92" s="4">
        <f t="shared" si="7"/>
        <v>1.3022576595914788</v>
      </c>
      <c r="H92" s="4">
        <f t="shared" si="8"/>
        <v>1.4399958166684483</v>
      </c>
      <c r="I92" s="4">
        <f t="shared" si="9"/>
        <v>1.5777339737454177</v>
      </c>
    </row>
    <row r="93" spans="1:9" x14ac:dyDescent="0.7">
      <c r="A93" s="1">
        <v>39507</v>
      </c>
      <c r="B93" s="3">
        <v>103.87</v>
      </c>
      <c r="C93" s="3">
        <v>2097.48</v>
      </c>
      <c r="D93" s="3">
        <v>1406.86</v>
      </c>
      <c r="E93" s="4">
        <f t="shared" si="5"/>
        <v>0.97017114989942699</v>
      </c>
      <c r="F93" s="4">
        <f t="shared" si="6"/>
        <v>1.1133624035635139</v>
      </c>
      <c r="G93" s="4">
        <f t="shared" si="7"/>
        <v>1.2565536572276008</v>
      </c>
      <c r="H93" s="4">
        <f t="shared" si="8"/>
        <v>1.399744910891688</v>
      </c>
      <c r="I93" s="4">
        <f t="shared" si="9"/>
        <v>1.5429361645557746</v>
      </c>
    </row>
    <row r="94" spans="1:9" x14ac:dyDescent="0.7">
      <c r="A94" s="1">
        <v>39538</v>
      </c>
      <c r="B94" s="3">
        <v>99.83</v>
      </c>
      <c r="C94" s="3">
        <v>2088.42</v>
      </c>
      <c r="D94" s="3">
        <v>1411.66</v>
      </c>
      <c r="E94" s="4">
        <f t="shared" si="5"/>
        <v>0.92840893301657401</v>
      </c>
      <c r="F94" s="4">
        <f t="shared" si="6"/>
        <v>1.0683025830134367</v>
      </c>
      <c r="G94" s="4">
        <f t="shared" si="7"/>
        <v>1.2081962330102991</v>
      </c>
      <c r="H94" s="4">
        <f t="shared" si="8"/>
        <v>1.3480898830071619</v>
      </c>
      <c r="I94" s="4">
        <f t="shared" si="9"/>
        <v>1.4879835330040243</v>
      </c>
    </row>
    <row r="95" spans="1:9" x14ac:dyDescent="0.7">
      <c r="A95" s="1">
        <v>39568</v>
      </c>
      <c r="B95" s="3">
        <v>103.94</v>
      </c>
      <c r="C95" s="3">
        <v>2190.13</v>
      </c>
      <c r="D95" s="3">
        <v>1408.71</v>
      </c>
      <c r="E95" s="4">
        <f t="shared" si="5"/>
        <v>1.0137082999308438</v>
      </c>
      <c r="F95" s="4">
        <f t="shared" si="6"/>
        <v>1.1467827960795134</v>
      </c>
      <c r="G95" s="4">
        <f t="shared" si="7"/>
        <v>1.2798572922281828</v>
      </c>
      <c r="H95" s="4">
        <f t="shared" si="8"/>
        <v>1.4129317883768526</v>
      </c>
      <c r="I95" s="4">
        <f t="shared" si="9"/>
        <v>1.546006284525522</v>
      </c>
    </row>
    <row r="96" spans="1:9" x14ac:dyDescent="0.7">
      <c r="A96" s="1">
        <v>39599</v>
      </c>
      <c r="B96" s="3">
        <v>105.52</v>
      </c>
      <c r="C96" s="3">
        <v>2218.5</v>
      </c>
      <c r="D96" s="3">
        <v>1398.38</v>
      </c>
      <c r="E96" s="4">
        <f t="shared" si="5"/>
        <v>1.0424485062637141</v>
      </c>
      <c r="F96" s="4">
        <f t="shared" si="6"/>
        <v>1.1713359116417839</v>
      </c>
      <c r="G96" s="4">
        <f t="shared" si="7"/>
        <v>1.3002233170198536</v>
      </c>
      <c r="H96" s="4">
        <f t="shared" si="8"/>
        <v>1.4291107223979234</v>
      </c>
      <c r="I96" s="4">
        <f t="shared" si="9"/>
        <v>1.5579981277759931</v>
      </c>
    </row>
    <row r="97" spans="1:9" x14ac:dyDescent="0.7">
      <c r="A97" s="1">
        <v>39629</v>
      </c>
      <c r="B97" s="3">
        <v>106.11</v>
      </c>
      <c r="C97" s="3">
        <v>2031.47</v>
      </c>
      <c r="D97" s="3">
        <v>1397.25</v>
      </c>
      <c r="E97" s="4">
        <f t="shared" si="5"/>
        <v>0.95990250167086999</v>
      </c>
      <c r="F97" s="4">
        <f t="shared" si="6"/>
        <v>1.1112877333378943</v>
      </c>
      <c r="G97" s="4">
        <f t="shared" si="7"/>
        <v>1.2626729650049189</v>
      </c>
      <c r="H97" s="4">
        <f t="shared" si="8"/>
        <v>1.4140581966719432</v>
      </c>
      <c r="I97" s="4">
        <f t="shared" si="9"/>
        <v>1.565443428338968</v>
      </c>
    </row>
    <row r="98" spans="1:9" x14ac:dyDescent="0.7">
      <c r="A98" s="1">
        <v>39660</v>
      </c>
      <c r="B98" s="3">
        <v>107.83</v>
      </c>
      <c r="C98" s="3">
        <v>2014.39</v>
      </c>
      <c r="D98" s="3">
        <v>1396.11</v>
      </c>
      <c r="E98" s="4">
        <f t="shared" si="5"/>
        <v>0.9672607337174417</v>
      </c>
      <c r="F98" s="4">
        <f t="shared" si="6"/>
        <v>1.1228257253045966</v>
      </c>
      <c r="G98" s="4">
        <f t="shared" si="7"/>
        <v>1.2783907168917514</v>
      </c>
      <c r="H98" s="4">
        <f t="shared" si="8"/>
        <v>1.4339557084789065</v>
      </c>
      <c r="I98" s="4">
        <f t="shared" si="9"/>
        <v>1.5895207000660612</v>
      </c>
    </row>
    <row r="99" spans="1:9" x14ac:dyDescent="0.7">
      <c r="A99" s="1">
        <v>39691</v>
      </c>
      <c r="B99" s="3">
        <v>108.81</v>
      </c>
      <c r="C99" s="3">
        <v>2043.53</v>
      </c>
      <c r="D99" s="3">
        <v>1409.36</v>
      </c>
      <c r="E99" s="4">
        <f t="shared" si="5"/>
        <v>0.99017104834250813</v>
      </c>
      <c r="F99" s="4">
        <f t="shared" si="6"/>
        <v>1.1474256777688407</v>
      </c>
      <c r="G99" s="4">
        <f t="shared" si="7"/>
        <v>1.3046803071951731</v>
      </c>
      <c r="H99" s="4">
        <f t="shared" si="8"/>
        <v>1.4619349366215058</v>
      </c>
      <c r="I99" s="4">
        <f t="shared" si="9"/>
        <v>1.6191895660478384</v>
      </c>
    </row>
    <row r="100" spans="1:9" x14ac:dyDescent="0.7">
      <c r="A100" s="1">
        <v>39721</v>
      </c>
      <c r="B100" s="3">
        <v>106.03</v>
      </c>
      <c r="C100" s="3">
        <v>1861.44</v>
      </c>
      <c r="D100" s="3">
        <v>1390.43</v>
      </c>
      <c r="E100" s="4">
        <f t="shared" si="5"/>
        <v>0.87889743963024658</v>
      </c>
      <c r="F100" s="4">
        <f t="shared" si="6"/>
        <v>1.0483300777971758</v>
      </c>
      <c r="G100" s="4">
        <f t="shared" si="7"/>
        <v>1.2177627159641051</v>
      </c>
      <c r="H100" s="4">
        <f t="shared" si="8"/>
        <v>1.3871953541310342</v>
      </c>
      <c r="I100" s="4">
        <f t="shared" si="9"/>
        <v>1.5566279922979638</v>
      </c>
    </row>
    <row r="101" spans="1:9" x14ac:dyDescent="0.7">
      <c r="A101" s="1">
        <v>39752</v>
      </c>
      <c r="B101" s="3">
        <v>98.47</v>
      </c>
      <c r="C101" s="3">
        <v>1548.81</v>
      </c>
      <c r="D101" s="3">
        <v>1357.61</v>
      </c>
      <c r="E101" s="4">
        <f t="shared" si="5"/>
        <v>0.67914495315864809</v>
      </c>
      <c r="F101" s="4">
        <f t="shared" si="6"/>
        <v>0.86223780083090706</v>
      </c>
      <c r="G101" s="4">
        <f t="shared" si="7"/>
        <v>1.0453306485031661</v>
      </c>
      <c r="H101" s="4">
        <f t="shared" si="8"/>
        <v>1.2284234961754255</v>
      </c>
      <c r="I101" s="4">
        <f t="shared" si="9"/>
        <v>1.4115163438476841</v>
      </c>
    </row>
    <row r="102" spans="1:9" x14ac:dyDescent="0.7">
      <c r="A102" s="1">
        <v>39782</v>
      </c>
      <c r="B102" s="3">
        <v>95.5</v>
      </c>
      <c r="C102" s="3">
        <v>1437.68</v>
      </c>
      <c r="D102" s="3">
        <v>1401.8</v>
      </c>
      <c r="E102" s="4">
        <f t="shared" si="5"/>
        <v>0.61140079421366822</v>
      </c>
      <c r="F102" s="4">
        <f t="shared" si="6"/>
        <v>0.81192605081336167</v>
      </c>
      <c r="G102" s="4">
        <f t="shared" si="7"/>
        <v>1.0124513074130552</v>
      </c>
      <c r="H102" s="4">
        <f t="shared" si="8"/>
        <v>1.2129765640127483</v>
      </c>
      <c r="I102" s="4">
        <f t="shared" si="9"/>
        <v>1.4135018206124421</v>
      </c>
    </row>
    <row r="103" spans="1:9" x14ac:dyDescent="0.7">
      <c r="A103" s="1">
        <v>39813</v>
      </c>
      <c r="B103" s="3">
        <v>90.61</v>
      </c>
      <c r="C103" s="3">
        <v>1452.98</v>
      </c>
      <c r="D103" s="3">
        <v>1454.1</v>
      </c>
      <c r="E103" s="4">
        <f t="shared" si="5"/>
        <v>0.58626796302082906</v>
      </c>
      <c r="F103" s="4">
        <f t="shared" si="6"/>
        <v>0.78749118681048658</v>
      </c>
      <c r="G103" s="4">
        <f t="shared" si="7"/>
        <v>0.98871441060014398</v>
      </c>
      <c r="H103" s="4">
        <f t="shared" si="8"/>
        <v>1.1899376343898014</v>
      </c>
      <c r="I103" s="4">
        <f t="shared" si="9"/>
        <v>1.391160858179459</v>
      </c>
    </row>
    <row r="104" spans="1:9" x14ac:dyDescent="0.7">
      <c r="A104" s="1">
        <v>39844</v>
      </c>
      <c r="B104" s="3">
        <v>89.99</v>
      </c>
      <c r="C104" s="3">
        <v>1330.51</v>
      </c>
      <c r="D104" s="3">
        <v>1441.27</v>
      </c>
      <c r="E104" s="4">
        <f t="shared" si="5"/>
        <v>0.53317869900869519</v>
      </c>
      <c r="F104" s="4">
        <f t="shared" si="6"/>
        <v>0.74224681068104092</v>
      </c>
      <c r="G104" s="4">
        <f t="shared" si="7"/>
        <v>0.95131492235338655</v>
      </c>
      <c r="H104" s="4">
        <f t="shared" si="8"/>
        <v>1.1603830340257322</v>
      </c>
      <c r="I104" s="4">
        <f t="shared" si="9"/>
        <v>1.369451145698078</v>
      </c>
    </row>
    <row r="105" spans="1:9" x14ac:dyDescent="0.7">
      <c r="A105" s="1">
        <v>39872</v>
      </c>
      <c r="B105" s="3">
        <v>97.55</v>
      </c>
      <c r="C105" s="3">
        <v>1188.8399999999999</v>
      </c>
      <c r="D105" s="3">
        <v>1435.83</v>
      </c>
      <c r="E105" s="4">
        <f t="shared" si="5"/>
        <v>0.51642954286170284</v>
      </c>
      <c r="F105" s="4">
        <f t="shared" si="6"/>
        <v>0.75704582306725421</v>
      </c>
      <c r="G105" s="4">
        <f t="shared" si="7"/>
        <v>0.99766210327280569</v>
      </c>
      <c r="H105" s="4">
        <f t="shared" si="8"/>
        <v>1.2382783834783573</v>
      </c>
      <c r="I105" s="4">
        <f t="shared" si="9"/>
        <v>1.4788946636839084</v>
      </c>
    </row>
    <row r="106" spans="1:9" x14ac:dyDescent="0.7">
      <c r="A106" s="1">
        <v>39903</v>
      </c>
      <c r="B106" s="3">
        <v>98.86</v>
      </c>
      <c r="C106" s="3">
        <v>1292.98</v>
      </c>
      <c r="D106" s="3">
        <v>1455.79</v>
      </c>
      <c r="E106" s="4">
        <f t="shared" si="5"/>
        <v>0.56921037727369772</v>
      </c>
      <c r="F106" s="4">
        <f t="shared" si="6"/>
        <v>0.80680515699969413</v>
      </c>
      <c r="G106" s="4">
        <f t="shared" si="7"/>
        <v>1.0443999367256906</v>
      </c>
      <c r="H106" s="4">
        <f t="shared" si="8"/>
        <v>1.2819947164516869</v>
      </c>
      <c r="I106" s="4">
        <f t="shared" si="9"/>
        <v>1.5195894961776835</v>
      </c>
    </row>
    <row r="107" spans="1:9" x14ac:dyDescent="0.7">
      <c r="A107" s="1">
        <v>39933</v>
      </c>
      <c r="B107" s="3">
        <v>98.56</v>
      </c>
      <c r="C107" s="3">
        <v>1416.73</v>
      </c>
      <c r="D107" s="3">
        <v>1462.75</v>
      </c>
      <c r="E107" s="4">
        <f t="shared" si="5"/>
        <v>0.62179636810647454</v>
      </c>
      <c r="F107" s="4">
        <f t="shared" si="6"/>
        <v>0.84690255899438049</v>
      </c>
      <c r="G107" s="4">
        <f t="shared" si="7"/>
        <v>1.0720087498822863</v>
      </c>
      <c r="H107" s="4">
        <f t="shared" si="8"/>
        <v>1.2971149407701923</v>
      </c>
      <c r="I107" s="4">
        <f t="shared" si="9"/>
        <v>1.5222211316580982</v>
      </c>
    </row>
    <row r="108" spans="1:9" x14ac:dyDescent="0.7">
      <c r="A108" s="1">
        <v>39964</v>
      </c>
      <c r="B108" s="3">
        <v>95.32</v>
      </c>
      <c r="C108" s="3">
        <v>1495.97</v>
      </c>
      <c r="D108" s="3">
        <v>1473.36</v>
      </c>
      <c r="E108" s="4">
        <f t="shared" si="5"/>
        <v>0.63499062553180763</v>
      </c>
      <c r="F108" s="4">
        <f t="shared" si="6"/>
        <v>0.84695771601365821</v>
      </c>
      <c r="G108" s="4">
        <f t="shared" si="7"/>
        <v>1.0589248064955088</v>
      </c>
      <c r="H108" s="4">
        <f t="shared" si="8"/>
        <v>1.2708918969773595</v>
      </c>
      <c r="I108" s="4">
        <f t="shared" si="9"/>
        <v>1.48285898745921</v>
      </c>
    </row>
    <row r="109" spans="1:9" x14ac:dyDescent="0.7">
      <c r="A109" s="1">
        <v>39994</v>
      </c>
      <c r="B109" s="3">
        <v>96.33</v>
      </c>
      <c r="C109" s="3">
        <v>1498.94</v>
      </c>
      <c r="D109" s="3">
        <v>1481.74</v>
      </c>
      <c r="E109" s="4">
        <f t="shared" si="5"/>
        <v>0.64299294112217864</v>
      </c>
      <c r="F109" s="4">
        <f t="shared" si="6"/>
        <v>0.85901835277325933</v>
      </c>
      <c r="G109" s="4">
        <f t="shared" si="7"/>
        <v>1.0750437644243398</v>
      </c>
      <c r="H109" s="4">
        <f t="shared" si="8"/>
        <v>1.2910691760754207</v>
      </c>
      <c r="I109" s="4">
        <f t="shared" si="9"/>
        <v>1.5070945877265012</v>
      </c>
    </row>
    <row r="110" spans="1:9" x14ac:dyDescent="0.7">
      <c r="A110" s="1">
        <v>40025</v>
      </c>
      <c r="B110" s="3">
        <v>94.68</v>
      </c>
      <c r="C110" s="3">
        <v>1612.31</v>
      </c>
      <c r="D110" s="3">
        <v>1505.64</v>
      </c>
      <c r="E110" s="4">
        <f t="shared" si="5"/>
        <v>0.67977813690108047</v>
      </c>
      <c r="F110" s="4">
        <f t="shared" si="6"/>
        <v>0.88612678248198595</v>
      </c>
      <c r="G110" s="4">
        <f t="shared" si="7"/>
        <v>1.0924754280628912</v>
      </c>
      <c r="H110" s="4">
        <f t="shared" si="8"/>
        <v>1.2988240736437964</v>
      </c>
      <c r="I110" s="4">
        <f t="shared" si="9"/>
        <v>1.505172719224702</v>
      </c>
    </row>
    <row r="111" spans="1:9" x14ac:dyDescent="0.7">
      <c r="A111" s="1">
        <v>40056</v>
      </c>
      <c r="B111" s="3">
        <v>93.03</v>
      </c>
      <c r="C111" s="3">
        <v>1670.52</v>
      </c>
      <c r="D111" s="3">
        <v>1521.23</v>
      </c>
      <c r="E111" s="4">
        <f t="shared" si="5"/>
        <v>0.6920462126836654</v>
      </c>
      <c r="F111" s="4">
        <f t="shared" si="6"/>
        <v>0.89259852107793136</v>
      </c>
      <c r="G111" s="4">
        <f t="shared" si="7"/>
        <v>1.0931508294721974</v>
      </c>
      <c r="H111" s="4">
        <f t="shared" si="8"/>
        <v>1.2937031378664638</v>
      </c>
      <c r="I111" s="4">
        <f t="shared" si="9"/>
        <v>1.4942554462607296</v>
      </c>
    </row>
    <row r="112" spans="1:9" x14ac:dyDescent="0.7">
      <c r="A112" s="1">
        <v>40086</v>
      </c>
      <c r="B112" s="3">
        <v>89.77</v>
      </c>
      <c r="C112" s="3">
        <v>1732.86</v>
      </c>
      <c r="D112" s="3">
        <v>1537.21</v>
      </c>
      <c r="E112" s="4">
        <f t="shared" si="5"/>
        <v>0.69271580702620283</v>
      </c>
      <c r="F112" s="4">
        <f t="shared" si="6"/>
        <v>0.88379676853185651</v>
      </c>
      <c r="G112" s="4">
        <f t="shared" si="7"/>
        <v>1.0748777300375103</v>
      </c>
      <c r="H112" s="4">
        <f t="shared" si="8"/>
        <v>1.2659586915431642</v>
      </c>
      <c r="I112" s="4">
        <f t="shared" si="9"/>
        <v>1.4570396530488177</v>
      </c>
    </row>
    <row r="113" spans="1:9" x14ac:dyDescent="0.7">
      <c r="A113" s="1">
        <v>40117</v>
      </c>
      <c r="B113" s="3">
        <v>90.1</v>
      </c>
      <c r="C113" s="3">
        <v>1700.67</v>
      </c>
      <c r="D113" s="3">
        <v>1544.8</v>
      </c>
      <c r="E113" s="4">
        <f t="shared" si="5"/>
        <v>0.68234692310744283</v>
      </c>
      <c r="F113" s="4">
        <f t="shared" si="6"/>
        <v>0.87916429820462527</v>
      </c>
      <c r="G113" s="4">
        <f t="shared" si="7"/>
        <v>1.0759816733018077</v>
      </c>
      <c r="H113" s="4">
        <f t="shared" si="8"/>
        <v>1.2727990483989899</v>
      </c>
      <c r="I113" s="4">
        <f t="shared" si="9"/>
        <v>1.4696164234961724</v>
      </c>
    </row>
    <row r="114" spans="1:9" x14ac:dyDescent="0.7">
      <c r="A114" s="1">
        <v>40147</v>
      </c>
      <c r="B114" s="3">
        <v>86.36</v>
      </c>
      <c r="C114" s="3">
        <v>1802.68</v>
      </c>
      <c r="D114" s="3">
        <v>1564.8</v>
      </c>
      <c r="E114" s="4">
        <f t="shared" si="5"/>
        <v>0.69325285992661623</v>
      </c>
      <c r="F114" s="4">
        <f t="shared" si="6"/>
        <v>0.87665222420639788</v>
      </c>
      <c r="G114" s="4">
        <f t="shared" si="7"/>
        <v>1.0600515884861796</v>
      </c>
      <c r="H114" s="4">
        <f t="shared" si="8"/>
        <v>1.2434509527659614</v>
      </c>
      <c r="I114" s="4">
        <f t="shared" si="9"/>
        <v>1.4268503170457432</v>
      </c>
    </row>
    <row r="115" spans="1:9" x14ac:dyDescent="0.7">
      <c r="A115" s="1">
        <v>40178</v>
      </c>
      <c r="B115" s="3">
        <v>92.92</v>
      </c>
      <c r="C115" s="3">
        <v>1837.5</v>
      </c>
      <c r="D115" s="3">
        <v>1540.34</v>
      </c>
      <c r="E115" s="4">
        <f t="shared" si="5"/>
        <v>0.76032092793216599</v>
      </c>
      <c r="F115" s="4">
        <f t="shared" si="6"/>
        <v>0.94805008650108646</v>
      </c>
      <c r="G115" s="4">
        <f t="shared" si="7"/>
        <v>1.1357792450700068</v>
      </c>
      <c r="H115" s="4">
        <f t="shared" si="8"/>
        <v>1.3235084036389271</v>
      </c>
      <c r="I115" s="4">
        <f t="shared" si="9"/>
        <v>1.5112375622078478</v>
      </c>
    </row>
    <row r="116" spans="1:9" x14ac:dyDescent="0.7">
      <c r="A116" s="1">
        <v>40209</v>
      </c>
      <c r="B116" s="3">
        <v>90.31</v>
      </c>
      <c r="C116" s="3">
        <v>1771.4</v>
      </c>
      <c r="D116" s="3">
        <v>1563.87</v>
      </c>
      <c r="E116" s="4">
        <f t="shared" si="5"/>
        <v>0.71238190311585481</v>
      </c>
      <c r="F116" s="4">
        <f t="shared" si="6"/>
        <v>0.90709290045912316</v>
      </c>
      <c r="G116" s="4">
        <f t="shared" si="7"/>
        <v>1.1018038978023914</v>
      </c>
      <c r="H116" s="4">
        <f t="shared" si="8"/>
        <v>1.29651489514566</v>
      </c>
      <c r="I116" s="4">
        <f t="shared" si="9"/>
        <v>1.4912258924889281</v>
      </c>
    </row>
    <row r="117" spans="1:9" x14ac:dyDescent="0.7">
      <c r="A117" s="1">
        <v>40237</v>
      </c>
      <c r="B117" s="3">
        <v>88.87</v>
      </c>
      <c r="C117" s="3">
        <v>1826.27</v>
      </c>
      <c r="D117" s="3">
        <v>1569.71</v>
      </c>
      <c r="E117" s="4">
        <f t="shared" si="5"/>
        <v>0.72273745318028904</v>
      </c>
      <c r="F117" s="4">
        <f t="shared" si="6"/>
        <v>0.91028511706869986</v>
      </c>
      <c r="G117" s="4">
        <f t="shared" si="7"/>
        <v>1.0978327809571109</v>
      </c>
      <c r="H117" s="4">
        <f t="shared" si="8"/>
        <v>1.2853804448455219</v>
      </c>
      <c r="I117" s="4">
        <f t="shared" si="9"/>
        <v>1.472928108733933</v>
      </c>
    </row>
    <row r="118" spans="1:9" x14ac:dyDescent="0.7">
      <c r="A118" s="1">
        <v>40268</v>
      </c>
      <c r="B118" s="3">
        <v>93.47</v>
      </c>
      <c r="C118" s="3">
        <v>1936.48</v>
      </c>
      <c r="D118" s="3">
        <v>1567.78</v>
      </c>
      <c r="E118" s="4">
        <f t="shared" si="5"/>
        <v>0.80601969600474932</v>
      </c>
      <c r="F118" s="4">
        <f t="shared" si="6"/>
        <v>0.991330670984919</v>
      </c>
      <c r="G118" s="4">
        <f t="shared" si="7"/>
        <v>1.1766416459650888</v>
      </c>
      <c r="H118" s="4">
        <f t="shared" si="8"/>
        <v>1.3619526209452584</v>
      </c>
      <c r="I118" s="4">
        <f t="shared" si="9"/>
        <v>1.5472635959254282</v>
      </c>
    </row>
    <row r="119" spans="1:9" x14ac:dyDescent="0.7">
      <c r="A119" s="1">
        <v>40298</v>
      </c>
      <c r="B119" s="3">
        <v>93.83</v>
      </c>
      <c r="C119" s="3">
        <v>1967.05</v>
      </c>
      <c r="D119" s="3">
        <v>1584.1</v>
      </c>
      <c r="E119" s="4">
        <f t="shared" si="5"/>
        <v>0.8218972198356207</v>
      </c>
      <c r="F119" s="4">
        <f t="shared" si="6"/>
        <v>1.0087707529951675</v>
      </c>
      <c r="G119" s="4">
        <f t="shared" si="7"/>
        <v>1.1956442861547147</v>
      </c>
      <c r="H119" s="4">
        <f t="shared" si="8"/>
        <v>1.3825178193142615</v>
      </c>
      <c r="I119" s="4">
        <f t="shared" si="9"/>
        <v>1.5693913524738086</v>
      </c>
    </row>
    <row r="120" spans="1:9" x14ac:dyDescent="0.7">
      <c r="A120" s="1">
        <v>40329</v>
      </c>
      <c r="B120" s="3">
        <v>91.25</v>
      </c>
      <c r="C120" s="3">
        <v>1809.98</v>
      </c>
      <c r="D120" s="3">
        <v>1597.43</v>
      </c>
      <c r="E120" s="4">
        <f t="shared" si="5"/>
        <v>0.73547352663195242</v>
      </c>
      <c r="F120" s="4">
        <f t="shared" si="6"/>
        <v>0.93637555228817715</v>
      </c>
      <c r="G120" s="4">
        <f t="shared" si="7"/>
        <v>1.1372775779444015</v>
      </c>
      <c r="H120" s="4">
        <f t="shared" si="8"/>
        <v>1.3381796036006259</v>
      </c>
      <c r="I120" s="4">
        <f t="shared" si="9"/>
        <v>1.5390816292568508</v>
      </c>
    </row>
    <row r="121" spans="1:9" x14ac:dyDescent="0.7">
      <c r="A121" s="1">
        <v>40359</v>
      </c>
      <c r="B121" s="3">
        <v>88.41</v>
      </c>
      <c r="C121" s="3">
        <v>1715.23</v>
      </c>
      <c r="D121" s="3">
        <v>1622.48</v>
      </c>
      <c r="E121" s="4">
        <f t="shared" si="5"/>
        <v>0.67528040914629406</v>
      </c>
      <c r="F121" s="4">
        <f t="shared" si="6"/>
        <v>0.88510135726264716</v>
      </c>
      <c r="G121" s="4">
        <f t="shared" si="7"/>
        <v>1.0949223053790003</v>
      </c>
      <c r="H121" s="4">
        <f t="shared" si="8"/>
        <v>1.3047432534953534</v>
      </c>
      <c r="I121" s="4">
        <f t="shared" si="9"/>
        <v>1.5145642016117062</v>
      </c>
    </row>
    <row r="122" spans="1:9" x14ac:dyDescent="0.7">
      <c r="A122" s="1">
        <v>40390</v>
      </c>
      <c r="B122" s="3">
        <v>86.47</v>
      </c>
      <c r="C122" s="3">
        <v>1835.4</v>
      </c>
      <c r="D122" s="3">
        <v>1639.79</v>
      </c>
      <c r="E122" s="4">
        <f t="shared" si="5"/>
        <v>0.70673497150076015</v>
      </c>
      <c r="F122" s="4">
        <f t="shared" si="6"/>
        <v>0.90433469779833331</v>
      </c>
      <c r="G122" s="4">
        <f t="shared" si="7"/>
        <v>1.1019344240959066</v>
      </c>
      <c r="H122" s="4">
        <f t="shared" si="8"/>
        <v>1.2995341503934796</v>
      </c>
      <c r="I122" s="4">
        <f t="shared" si="9"/>
        <v>1.4971338766910529</v>
      </c>
    </row>
    <row r="123" spans="1:9" x14ac:dyDescent="0.7">
      <c r="A123" s="1">
        <v>40421</v>
      </c>
      <c r="B123" s="3">
        <v>84.17</v>
      </c>
      <c r="C123" s="3">
        <v>1752.55</v>
      </c>
      <c r="D123" s="3">
        <v>1660.89</v>
      </c>
      <c r="E123" s="4">
        <f t="shared" si="5"/>
        <v>0.65688317782818695</v>
      </c>
      <c r="F123" s="4">
        <f t="shared" si="6"/>
        <v>0.86167834441096669</v>
      </c>
      <c r="G123" s="4">
        <f t="shared" si="7"/>
        <v>1.0664735109937467</v>
      </c>
      <c r="H123" s="4">
        <f t="shared" si="8"/>
        <v>1.2712686775765265</v>
      </c>
      <c r="I123" s="4">
        <f t="shared" si="9"/>
        <v>1.4760638441593061</v>
      </c>
    </row>
    <row r="124" spans="1:9" x14ac:dyDescent="0.7">
      <c r="A124" s="1">
        <v>40451</v>
      </c>
      <c r="B124" s="3">
        <v>83.47</v>
      </c>
      <c r="C124" s="3">
        <v>1908.95</v>
      </c>
      <c r="D124" s="3">
        <v>1662.66</v>
      </c>
      <c r="E124" s="4">
        <f t="shared" si="5"/>
        <v>0.70955385286351946</v>
      </c>
      <c r="F124" s="4">
        <f t="shared" si="6"/>
        <v>0.89850241604443215</v>
      </c>
      <c r="G124" s="4">
        <f t="shared" si="7"/>
        <v>1.0874509792253446</v>
      </c>
      <c r="H124" s="4">
        <f t="shared" si="8"/>
        <v>1.2763995424062573</v>
      </c>
      <c r="I124" s="4">
        <f t="shared" si="9"/>
        <v>1.4653481055871698</v>
      </c>
    </row>
    <row r="125" spans="1:9" x14ac:dyDescent="0.7">
      <c r="A125" s="1">
        <v>40482</v>
      </c>
      <c r="B125" s="3">
        <v>80.39</v>
      </c>
      <c r="C125" s="3">
        <v>1981.59</v>
      </c>
      <c r="D125" s="3">
        <v>1668.58</v>
      </c>
      <c r="E125" s="4">
        <f t="shared" si="5"/>
        <v>0.70937556761310117</v>
      </c>
      <c r="F125" s="4">
        <f t="shared" si="6"/>
        <v>0.88610728897418012</v>
      </c>
      <c r="G125" s="4">
        <f t="shared" si="7"/>
        <v>1.0628390103352594</v>
      </c>
      <c r="H125" s="4">
        <f t="shared" si="8"/>
        <v>1.2395707316963385</v>
      </c>
      <c r="I125" s="4">
        <f t="shared" si="9"/>
        <v>1.4163024530574175</v>
      </c>
    </row>
    <row r="126" spans="1:9" x14ac:dyDescent="0.7">
      <c r="A126" s="1">
        <v>40512</v>
      </c>
      <c r="B126" s="3">
        <v>83.69</v>
      </c>
      <c r="C126" s="3">
        <v>1981.84</v>
      </c>
      <c r="D126" s="3">
        <v>1658.99</v>
      </c>
      <c r="E126" s="4">
        <f t="shared" si="5"/>
        <v>0.73858852037845135</v>
      </c>
      <c r="F126" s="4">
        <f t="shared" si="6"/>
        <v>0.92043321362815322</v>
      </c>
      <c r="G126" s="4">
        <f t="shared" si="7"/>
        <v>1.102277906877855</v>
      </c>
      <c r="H126" s="4">
        <f t="shared" si="8"/>
        <v>1.284122600127557</v>
      </c>
      <c r="I126" s="4">
        <f t="shared" si="9"/>
        <v>1.4659672933772587</v>
      </c>
    </row>
    <row r="127" spans="1:9" x14ac:dyDescent="0.7">
      <c r="A127" s="1">
        <v>40543</v>
      </c>
      <c r="B127" s="3">
        <v>81.17</v>
      </c>
      <c r="C127" s="3">
        <v>2114.29</v>
      </c>
      <c r="D127" s="3">
        <v>1641.1</v>
      </c>
      <c r="E127" s="4">
        <f t="shared" si="5"/>
        <v>0.7642236922759138</v>
      </c>
      <c r="F127" s="4">
        <f t="shared" si="6"/>
        <v>0.92479098792348569</v>
      </c>
      <c r="G127" s="4">
        <f t="shared" si="7"/>
        <v>1.0853582835710576</v>
      </c>
      <c r="H127" s="4">
        <f t="shared" si="8"/>
        <v>1.2459255792186292</v>
      </c>
      <c r="I127" s="4">
        <f t="shared" si="9"/>
        <v>1.4064928748662011</v>
      </c>
    </row>
    <row r="128" spans="1:9" x14ac:dyDescent="0.7">
      <c r="A128" s="1">
        <v>40574</v>
      </c>
      <c r="B128" s="3">
        <v>82.08</v>
      </c>
      <c r="C128" s="3">
        <v>2164.4</v>
      </c>
      <c r="D128" s="3">
        <v>1643.01</v>
      </c>
      <c r="E128" s="4">
        <f t="shared" si="5"/>
        <v>0.7911070755647106</v>
      </c>
      <c r="F128" s="4">
        <f t="shared" si="6"/>
        <v>0.94930941275447212</v>
      </c>
      <c r="G128" s="4">
        <f t="shared" si="7"/>
        <v>1.1075117499442335</v>
      </c>
      <c r="H128" s="4">
        <f t="shared" si="8"/>
        <v>1.2657140871339951</v>
      </c>
      <c r="I128" s="4">
        <f t="shared" si="9"/>
        <v>1.4239164243237565</v>
      </c>
    </row>
    <row r="129" spans="1:9" x14ac:dyDescent="0.7">
      <c r="A129" s="1">
        <v>40602</v>
      </c>
      <c r="B129" s="3">
        <v>81.78</v>
      </c>
      <c r="C129" s="3">
        <v>2238.5500000000002</v>
      </c>
      <c r="D129" s="3">
        <v>1647.12</v>
      </c>
      <c r="E129" s="4">
        <f t="shared" si="5"/>
        <v>0.8152190152502784</v>
      </c>
      <c r="F129" s="4">
        <f t="shared" si="6"/>
        <v>0.96697950360723595</v>
      </c>
      <c r="G129" s="4">
        <f t="shared" si="7"/>
        <v>1.1187399919641932</v>
      </c>
      <c r="H129" s="4">
        <f t="shared" si="8"/>
        <v>1.2705004803211504</v>
      </c>
      <c r="I129" s="4">
        <f t="shared" si="9"/>
        <v>1.422260968678108</v>
      </c>
    </row>
    <row r="130" spans="1:9" x14ac:dyDescent="0.7">
      <c r="A130" s="1">
        <v>40633</v>
      </c>
      <c r="B130" s="3">
        <v>83.15</v>
      </c>
      <c r="C130" s="3">
        <v>2239.44</v>
      </c>
      <c r="D130" s="3">
        <v>1648.03</v>
      </c>
      <c r="E130" s="4">
        <f t="shared" si="5"/>
        <v>0.82920532134581604</v>
      </c>
      <c r="F130" s="4">
        <f t="shared" si="6"/>
        <v>0.98362548868923194</v>
      </c>
      <c r="G130" s="4">
        <f t="shared" si="7"/>
        <v>1.1380456560326482</v>
      </c>
      <c r="H130" s="4">
        <f t="shared" si="8"/>
        <v>1.2924658233760644</v>
      </c>
      <c r="I130" s="4">
        <f t="shared" si="9"/>
        <v>1.4468859907194804</v>
      </c>
    </row>
    <row r="131" spans="1:9" x14ac:dyDescent="0.7">
      <c r="A131" s="1">
        <v>40663</v>
      </c>
      <c r="B131" s="3">
        <v>81.209999999999994</v>
      </c>
      <c r="C131" s="3">
        <v>2305.7600000000002</v>
      </c>
      <c r="D131" s="3">
        <v>1668.95</v>
      </c>
      <c r="E131" s="4">
        <f t="shared" si="5"/>
        <v>0.83384246208886725</v>
      </c>
      <c r="F131" s="4">
        <f t="shared" si="6"/>
        <v>0.98314844350697039</v>
      </c>
      <c r="G131" s="4">
        <f t="shared" si="7"/>
        <v>1.1324544249250736</v>
      </c>
      <c r="H131" s="4">
        <f t="shared" si="8"/>
        <v>1.2817604063431769</v>
      </c>
      <c r="I131" s="4">
        <f t="shared" si="9"/>
        <v>1.4310663877612799</v>
      </c>
    </row>
    <row r="132" spans="1:9" x14ac:dyDescent="0.7">
      <c r="A132" s="1">
        <v>40694</v>
      </c>
      <c r="B132" s="3">
        <v>81.52</v>
      </c>
      <c r="C132" s="3">
        <v>2279.66</v>
      </c>
      <c r="D132" s="3">
        <v>1690.73</v>
      </c>
      <c r="E132" s="4">
        <f t="shared" ref="E132:E152" si="10">$C132*$B132/$C$3/$B$3</f>
        <v>0.82755076739012401</v>
      </c>
      <c r="F132" s="4">
        <f t="shared" ref="F132:F152" si="11">0.75*$C132*$B132/$C$3/$B$3+0.25*$D132*$B132/$D$3/$B$3</f>
        <v>0.98448208190527131</v>
      </c>
      <c r="G132" s="4">
        <f t="shared" ref="G132:G152" si="12">0.5*$C132*$B132/$C$3/$B$3+0.5*$D132*$B132/$D$3/$B$3</f>
        <v>1.1414133964204187</v>
      </c>
      <c r="H132" s="4">
        <f t="shared" ref="H132:H152" si="13">0.25*$C132*$B132/$C$3/$B$3+0.75*$D132*$B132/$D$3/$B$3</f>
        <v>1.2983447109355659</v>
      </c>
      <c r="I132" s="4">
        <f t="shared" ref="I132:I152" si="14">$D132*$B132/$D$3/$B$3</f>
        <v>1.4552760254507133</v>
      </c>
    </row>
    <row r="133" spans="1:9" x14ac:dyDescent="0.7">
      <c r="A133" s="1">
        <v>40724</v>
      </c>
      <c r="B133" s="3">
        <v>80.52</v>
      </c>
      <c r="C133" s="3">
        <v>2241.66</v>
      </c>
      <c r="D133" s="3">
        <v>1685.78</v>
      </c>
      <c r="E133" s="4">
        <f t="shared" si="10"/>
        <v>0.80377390853695463</v>
      </c>
      <c r="F133" s="4">
        <f t="shared" si="11"/>
        <v>0.96113439874709994</v>
      </c>
      <c r="G133" s="4">
        <f t="shared" si="12"/>
        <v>1.118494888957245</v>
      </c>
      <c r="H133" s="4">
        <f t="shared" si="13"/>
        <v>1.2758553791673901</v>
      </c>
      <c r="I133" s="4">
        <f t="shared" si="14"/>
        <v>1.4332158693775354</v>
      </c>
    </row>
    <row r="134" spans="1:9" x14ac:dyDescent="0.7">
      <c r="A134" s="1">
        <v>40755</v>
      </c>
      <c r="B134" s="3">
        <v>76.73</v>
      </c>
      <c r="C134" s="3">
        <v>2196.08</v>
      </c>
      <c r="D134" s="3">
        <v>1712.53</v>
      </c>
      <c r="E134" s="4">
        <f t="shared" si="10"/>
        <v>0.75036704247264296</v>
      </c>
      <c r="F134" s="4">
        <f t="shared" si="11"/>
        <v>0.90963218322071993</v>
      </c>
      <c r="G134" s="4">
        <f t="shared" si="12"/>
        <v>1.0688973239687969</v>
      </c>
      <c r="H134" s="4">
        <f t="shared" si="13"/>
        <v>1.2281624647168738</v>
      </c>
      <c r="I134" s="4">
        <f t="shared" si="14"/>
        <v>1.3874276054649508</v>
      </c>
    </row>
    <row r="135" spans="1:9" x14ac:dyDescent="0.7">
      <c r="A135" s="1">
        <v>40786</v>
      </c>
      <c r="B135" s="3">
        <v>76.59</v>
      </c>
      <c r="C135" s="3">
        <v>2076.7800000000002</v>
      </c>
      <c r="D135" s="3">
        <v>1737.55</v>
      </c>
      <c r="E135" s="4">
        <f t="shared" si="10"/>
        <v>0.7083093228325601</v>
      </c>
      <c r="F135" s="4">
        <f t="shared" si="11"/>
        <v>0.88251434576052734</v>
      </c>
      <c r="G135" s="4">
        <f t="shared" si="12"/>
        <v>1.0567193686884946</v>
      </c>
      <c r="H135" s="4">
        <f t="shared" si="13"/>
        <v>1.2309243916164618</v>
      </c>
      <c r="I135" s="4">
        <f t="shared" si="14"/>
        <v>1.4051294145444289</v>
      </c>
    </row>
    <row r="136" spans="1:9" x14ac:dyDescent="0.7">
      <c r="A136" s="1">
        <v>40816</v>
      </c>
      <c r="B136" s="3">
        <v>77.040000000000006</v>
      </c>
      <c r="C136" s="3">
        <v>1930.79</v>
      </c>
      <c r="D136" s="3">
        <v>1750.19</v>
      </c>
      <c r="E136" s="4">
        <f t="shared" si="10"/>
        <v>0.66238686324464902</v>
      </c>
      <c r="F136" s="4">
        <f t="shared" si="11"/>
        <v>0.85270689644731801</v>
      </c>
      <c r="G136" s="4">
        <f t="shared" si="12"/>
        <v>1.043026929649987</v>
      </c>
      <c r="H136" s="4">
        <f t="shared" si="13"/>
        <v>1.2333469628526559</v>
      </c>
      <c r="I136" s="4">
        <f t="shared" si="14"/>
        <v>1.423666996055325</v>
      </c>
    </row>
    <row r="137" spans="1:9" x14ac:dyDescent="0.7">
      <c r="A137" s="1">
        <v>40847</v>
      </c>
      <c r="B137" s="3">
        <v>78.2</v>
      </c>
      <c r="C137" s="3">
        <v>2141.81</v>
      </c>
      <c r="D137" s="3">
        <v>1752.07</v>
      </c>
      <c r="E137" s="4">
        <f t="shared" si="10"/>
        <v>0.7458441552670485</v>
      </c>
      <c r="F137" s="4">
        <f t="shared" si="11"/>
        <v>0.92104701556676005</v>
      </c>
      <c r="G137" s="4">
        <f t="shared" si="12"/>
        <v>1.0962498758664714</v>
      </c>
      <c r="H137" s="4">
        <f t="shared" si="13"/>
        <v>1.2714527361661827</v>
      </c>
      <c r="I137" s="4">
        <f t="shared" si="14"/>
        <v>1.4466555964658943</v>
      </c>
    </row>
    <row r="138" spans="1:9" x14ac:dyDescent="0.7">
      <c r="A138" s="1">
        <v>40877</v>
      </c>
      <c r="B138" s="3">
        <v>77.5</v>
      </c>
      <c r="C138" s="3">
        <v>2137.08</v>
      </c>
      <c r="D138" s="3">
        <v>1750.55</v>
      </c>
      <c r="E138" s="4">
        <f t="shared" si="10"/>
        <v>0.73753541351676177</v>
      </c>
      <c r="F138" s="4">
        <f t="shared" si="11"/>
        <v>0.91126710741759442</v>
      </c>
      <c r="G138" s="4">
        <f t="shared" si="12"/>
        <v>1.0849988013184269</v>
      </c>
      <c r="H138" s="4">
        <f t="shared" si="13"/>
        <v>1.2587304952192595</v>
      </c>
      <c r="I138" s="4">
        <f t="shared" si="14"/>
        <v>1.4324621891200922</v>
      </c>
    </row>
    <row r="139" spans="1:9" x14ac:dyDescent="0.7">
      <c r="A139" s="1">
        <v>40908</v>
      </c>
      <c r="B139" s="3">
        <v>76.94</v>
      </c>
      <c r="C139" s="3">
        <v>2158.94</v>
      </c>
      <c r="D139" s="3">
        <v>1769.79</v>
      </c>
      <c r="E139" s="4">
        <f t="shared" si="10"/>
        <v>0.73969579627382509</v>
      </c>
      <c r="F139" s="4">
        <f t="shared" si="11"/>
        <v>0.91420726778953232</v>
      </c>
      <c r="G139" s="4">
        <f t="shared" si="12"/>
        <v>1.0887187393052395</v>
      </c>
      <c r="H139" s="4">
        <f t="shared" si="13"/>
        <v>1.2632302108209468</v>
      </c>
      <c r="I139" s="4">
        <f t="shared" si="14"/>
        <v>1.437741682336654</v>
      </c>
    </row>
    <row r="140" spans="1:9" x14ac:dyDescent="0.7">
      <c r="A140" s="1">
        <v>40939</v>
      </c>
      <c r="B140" s="3">
        <v>76.19</v>
      </c>
      <c r="C140" s="3">
        <v>2255.69</v>
      </c>
      <c r="D140" s="3">
        <v>1785.33</v>
      </c>
      <c r="E140" s="4">
        <f t="shared" si="10"/>
        <v>0.76531069686525199</v>
      </c>
      <c r="F140" s="4">
        <f t="shared" si="11"/>
        <v>0.93304004914025218</v>
      </c>
      <c r="G140" s="4">
        <f t="shared" si="12"/>
        <v>1.1007694014152525</v>
      </c>
      <c r="H140" s="4">
        <f t="shared" si="13"/>
        <v>1.2684987536902526</v>
      </c>
      <c r="I140" s="4">
        <f t="shared" si="14"/>
        <v>1.4362281059652529</v>
      </c>
    </row>
    <row r="141" spans="1:9" x14ac:dyDescent="0.7">
      <c r="A141" s="1">
        <v>40968</v>
      </c>
      <c r="B141" s="3">
        <v>81.22</v>
      </c>
      <c r="C141" s="3">
        <v>2353.23</v>
      </c>
      <c r="D141" s="3">
        <v>1784.92</v>
      </c>
      <c r="E141" s="4">
        <f t="shared" si="10"/>
        <v>0.85111404499843324</v>
      </c>
      <c r="F141" s="4">
        <f t="shared" si="11"/>
        <v>1.021009303465948</v>
      </c>
      <c r="G141" s="4">
        <f t="shared" si="12"/>
        <v>1.1909045619334626</v>
      </c>
      <c r="H141" s="4">
        <f t="shared" si="13"/>
        <v>1.3607998204009772</v>
      </c>
      <c r="I141" s="4">
        <f t="shared" si="14"/>
        <v>1.5306950788684919</v>
      </c>
    </row>
    <row r="142" spans="1:9" x14ac:dyDescent="0.7">
      <c r="A142" s="1">
        <v>40999</v>
      </c>
      <c r="B142" s="3">
        <v>82.79</v>
      </c>
      <c r="C142" s="3">
        <v>2430.67</v>
      </c>
      <c r="D142" s="3">
        <v>1775.14</v>
      </c>
      <c r="E142" s="4">
        <f t="shared" si="10"/>
        <v>0.89611609814169768</v>
      </c>
      <c r="F142" s="4">
        <f t="shared" si="11"/>
        <v>1.060020718105785</v>
      </c>
      <c r="G142" s="4">
        <f t="shared" si="12"/>
        <v>1.2239253380698725</v>
      </c>
      <c r="H142" s="4">
        <f t="shared" si="13"/>
        <v>1.3878299580339597</v>
      </c>
      <c r="I142" s="4">
        <f t="shared" si="14"/>
        <v>1.5517345779980471</v>
      </c>
    </row>
    <row r="143" spans="1:9" x14ac:dyDescent="0.7">
      <c r="A143" s="1">
        <v>41029</v>
      </c>
      <c r="B143" s="3">
        <v>79.78</v>
      </c>
      <c r="C143" s="3">
        <v>2415.42</v>
      </c>
      <c r="D143" s="3">
        <v>1794.82</v>
      </c>
      <c r="E143" s="4">
        <f t="shared" si="10"/>
        <v>0.85811814594082181</v>
      </c>
      <c r="F143" s="4">
        <f t="shared" si="11"/>
        <v>1.021562573968412</v>
      </c>
      <c r="G143" s="4">
        <f t="shared" si="12"/>
        <v>1.1850070019960022</v>
      </c>
      <c r="H143" s="4">
        <f t="shared" si="13"/>
        <v>1.3484514300235926</v>
      </c>
      <c r="I143" s="4">
        <f t="shared" si="14"/>
        <v>1.5118958580511825</v>
      </c>
    </row>
    <row r="144" spans="1:9" x14ac:dyDescent="0.7">
      <c r="A144" s="1">
        <v>41060</v>
      </c>
      <c r="B144" s="3">
        <v>78.349999999999994</v>
      </c>
      <c r="C144" s="3">
        <v>2270.25</v>
      </c>
      <c r="D144" s="3">
        <v>1811.06</v>
      </c>
      <c r="E144" s="4">
        <f t="shared" si="10"/>
        <v>0.79208735632780314</v>
      </c>
      <c r="F144" s="4">
        <f t="shared" si="11"/>
        <v>0.96862327204190402</v>
      </c>
      <c r="G144" s="4">
        <f t="shared" si="12"/>
        <v>1.145159187756005</v>
      </c>
      <c r="H144" s="4">
        <f t="shared" si="13"/>
        <v>1.3216951034701061</v>
      </c>
      <c r="I144" s="4">
        <f t="shared" si="14"/>
        <v>1.4982310191842068</v>
      </c>
    </row>
    <row r="145" spans="1:9" x14ac:dyDescent="0.7">
      <c r="A145" s="1">
        <v>41090</v>
      </c>
      <c r="B145" s="3">
        <v>79.77</v>
      </c>
      <c r="C145" s="3">
        <v>2363.79</v>
      </c>
      <c r="D145" s="3">
        <v>1811.77</v>
      </c>
      <c r="E145" s="4">
        <f t="shared" si="10"/>
        <v>0.83967046791773192</v>
      </c>
      <c r="F145" s="4">
        <f t="shared" si="11"/>
        <v>1.011248518135762</v>
      </c>
      <c r="G145" s="4">
        <f t="shared" si="12"/>
        <v>1.182826568353792</v>
      </c>
      <c r="H145" s="4">
        <f t="shared" si="13"/>
        <v>1.3544046185718219</v>
      </c>
      <c r="I145" s="4">
        <f t="shared" si="14"/>
        <v>1.5259826687898519</v>
      </c>
    </row>
    <row r="146" spans="1:9" x14ac:dyDescent="0.7">
      <c r="A146" s="1">
        <v>41121</v>
      </c>
      <c r="B146" s="3">
        <v>78.11</v>
      </c>
      <c r="C146" s="3">
        <v>2396.62</v>
      </c>
      <c r="D146" s="3">
        <v>1836.76</v>
      </c>
      <c r="E146" s="4">
        <f t="shared" si="10"/>
        <v>0.83361632850503853</v>
      </c>
      <c r="F146" s="4">
        <f t="shared" si="11"/>
        <v>1.0039215761758378</v>
      </c>
      <c r="G146" s="4">
        <f t="shared" si="12"/>
        <v>1.1742268238466373</v>
      </c>
      <c r="H146" s="4">
        <f t="shared" si="13"/>
        <v>1.3445320715174365</v>
      </c>
      <c r="I146" s="4">
        <f t="shared" si="14"/>
        <v>1.5148373191882361</v>
      </c>
    </row>
    <row r="147" spans="1:9" x14ac:dyDescent="0.7">
      <c r="A147" s="1">
        <v>41152</v>
      </c>
      <c r="B147" s="3">
        <v>78.37</v>
      </c>
      <c r="C147" s="3">
        <v>2450.6</v>
      </c>
      <c r="D147" s="3">
        <v>1837.96</v>
      </c>
      <c r="E147" s="4">
        <f t="shared" si="10"/>
        <v>0.85522949774470991</v>
      </c>
      <c r="F147" s="4">
        <f t="shared" si="11"/>
        <v>1.0216402833796538</v>
      </c>
      <c r="G147" s="4">
        <f t="shared" si="12"/>
        <v>1.1880510690145978</v>
      </c>
      <c r="H147" s="4">
        <f t="shared" si="13"/>
        <v>1.3544618546495417</v>
      </c>
      <c r="I147" s="4">
        <f t="shared" si="14"/>
        <v>1.5208726402844854</v>
      </c>
    </row>
    <row r="148" spans="1:9" x14ac:dyDescent="0.7">
      <c r="A148" s="1">
        <v>41182</v>
      </c>
      <c r="B148" s="3">
        <v>77.900000000000006</v>
      </c>
      <c r="C148" s="3">
        <v>2513.9299999999998</v>
      </c>
      <c r="D148" s="3">
        <v>1840.49</v>
      </c>
      <c r="E148" s="4">
        <f t="shared" si="10"/>
        <v>0.87206937246155503</v>
      </c>
      <c r="F148" s="4">
        <f t="shared" si="11"/>
        <v>1.0325101892312871</v>
      </c>
      <c r="G148" s="4">
        <f t="shared" si="12"/>
        <v>1.1929510060010191</v>
      </c>
      <c r="H148" s="4">
        <f t="shared" si="13"/>
        <v>1.3533918227707511</v>
      </c>
      <c r="I148" s="4">
        <f t="shared" si="14"/>
        <v>1.5138326395404833</v>
      </c>
    </row>
    <row r="149" spans="1:9" x14ac:dyDescent="0.7">
      <c r="A149" s="1">
        <v>41213</v>
      </c>
      <c r="B149" s="3">
        <v>79.760000000000005</v>
      </c>
      <c r="C149" s="3">
        <v>2467.5100000000002</v>
      </c>
      <c r="D149" s="3">
        <v>1844.11</v>
      </c>
      <c r="E149" s="4">
        <f t="shared" si="10"/>
        <v>0.87640422484565927</v>
      </c>
      <c r="F149" s="4">
        <f t="shared" si="11"/>
        <v>1.0455598354750648</v>
      </c>
      <c r="G149" s="4">
        <f t="shared" si="12"/>
        <v>1.2147154461044705</v>
      </c>
      <c r="H149" s="4">
        <f t="shared" si="13"/>
        <v>1.3838710567338763</v>
      </c>
      <c r="I149" s="4">
        <f t="shared" si="14"/>
        <v>1.5530266673632818</v>
      </c>
    </row>
    <row r="150" spans="1:9" x14ac:dyDescent="0.7">
      <c r="A150" s="1">
        <v>41243</v>
      </c>
      <c r="B150" s="3">
        <v>82.45</v>
      </c>
      <c r="C150" s="3">
        <v>2481.8200000000002</v>
      </c>
      <c r="D150" s="3">
        <v>1847.02</v>
      </c>
      <c r="E150" s="4">
        <f t="shared" si="10"/>
        <v>0.91121599771572737</v>
      </c>
      <c r="F150" s="4">
        <f t="shared" si="11"/>
        <v>1.085396409581737</v>
      </c>
      <c r="G150" s="4">
        <f t="shared" si="12"/>
        <v>1.2595768214477463</v>
      </c>
      <c r="H150" s="4">
        <f t="shared" si="13"/>
        <v>1.4337572333137558</v>
      </c>
      <c r="I150" s="4">
        <f t="shared" si="14"/>
        <v>1.6079376451797653</v>
      </c>
    </row>
    <row r="151" spans="1:9" x14ac:dyDescent="0.7">
      <c r="A151" s="1">
        <v>41274</v>
      </c>
      <c r="B151" s="3">
        <v>86.74</v>
      </c>
      <c r="C151" s="3">
        <v>2504.44</v>
      </c>
      <c r="D151" s="3">
        <v>1844.39</v>
      </c>
      <c r="E151" s="4">
        <f t="shared" si="10"/>
        <v>0.96736516687987117</v>
      </c>
      <c r="F151" s="4">
        <f t="shared" si="11"/>
        <v>1.1478219779582264</v>
      </c>
      <c r="G151" s="4">
        <f t="shared" si="12"/>
        <v>1.3282787890365815</v>
      </c>
      <c r="H151" s="4">
        <f t="shared" si="13"/>
        <v>1.5087356001149363</v>
      </c>
      <c r="I151" s="4">
        <f t="shared" si="14"/>
        <v>1.6891924111932917</v>
      </c>
    </row>
    <row r="152" spans="1:9" x14ac:dyDescent="0.7">
      <c r="A152" s="1">
        <v>41305</v>
      </c>
      <c r="B152" s="3">
        <v>91.72</v>
      </c>
      <c r="C152" s="3">
        <v>2634.16</v>
      </c>
      <c r="D152" s="3">
        <v>1831.49</v>
      </c>
      <c r="E152" s="4">
        <f t="shared" si="10"/>
        <v>1.075886832912279</v>
      </c>
      <c r="F152" s="4">
        <f t="shared" si="11"/>
        <v>1.2503354042612507</v>
      </c>
      <c r="G152" s="4">
        <f t="shared" si="12"/>
        <v>1.4247839756102225</v>
      </c>
      <c r="H152" s="4">
        <f t="shared" si="13"/>
        <v>1.5992325469591941</v>
      </c>
      <c r="I152" s="4">
        <f t="shared" si="14"/>
        <v>1.7736811183081658</v>
      </c>
    </row>
  </sheetData>
  <mergeCells count="4">
    <mergeCell ref="A1:A2"/>
    <mergeCell ref="B1:B2"/>
    <mergeCell ref="C1:D1"/>
    <mergeCell ref="E1:I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49DC-04A8-4094-AAC0-3B69CE4AD5BB}">
  <dimension ref="A1:I27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customWidth="1"/>
    <col min="3" max="4" width="9" style="6" customWidth="1"/>
    <col min="5" max="9" width="7.5" style="7" customWidth="1"/>
  </cols>
  <sheetData>
    <row r="1" spans="1:9" ht="18" customHeight="1" x14ac:dyDescent="0.7">
      <c r="A1" s="11" t="s">
        <v>0</v>
      </c>
      <c r="B1" s="13" t="s">
        <v>1</v>
      </c>
      <c r="C1" s="15" t="s">
        <v>4</v>
      </c>
      <c r="D1" s="15"/>
      <c r="E1" s="16" t="s">
        <v>3</v>
      </c>
      <c r="F1" s="17"/>
      <c r="G1" s="17"/>
      <c r="H1" s="17"/>
      <c r="I1" s="17"/>
    </row>
    <row r="2" spans="1:9" x14ac:dyDescent="0.7">
      <c r="A2" s="12"/>
      <c r="B2" s="14"/>
      <c r="C2" s="5" t="s">
        <v>2</v>
      </c>
      <c r="D2" s="5" t="s">
        <v>5</v>
      </c>
      <c r="E2" s="5" t="s">
        <v>10</v>
      </c>
      <c r="F2" s="5" t="s">
        <v>12</v>
      </c>
      <c r="G2" s="5" t="s">
        <v>13</v>
      </c>
      <c r="H2" s="5" t="s">
        <v>14</v>
      </c>
      <c r="I2" s="5" t="s">
        <v>11</v>
      </c>
    </row>
    <row r="3" spans="1:9" x14ac:dyDescent="0.7">
      <c r="A3" s="1">
        <v>36922</v>
      </c>
      <c r="B3" s="3">
        <v>116.59</v>
      </c>
      <c r="C3" s="3">
        <v>1902.55</v>
      </c>
      <c r="D3" s="3">
        <v>945.9</v>
      </c>
      <c r="E3" s="4">
        <f>$C3*$B3/$C$3/$B$3</f>
        <v>1</v>
      </c>
      <c r="F3" s="4">
        <f>0.75*$C3*$B3/$C$3/$B$3+0.25*$D3*$B3/$D$3/$B$3</f>
        <v>1</v>
      </c>
      <c r="G3" s="4">
        <f>0.5*$C3*$B3/$C$3/$B$3+0.5*$D3*$B3/$D$3/$B$3</f>
        <v>1</v>
      </c>
      <c r="H3" s="4">
        <f>0.25*$C3*$B3/$C$3/$B$3+0.75*$D3*$B3/$D$3/$B$3</f>
        <v>0.99999999999999989</v>
      </c>
      <c r="I3" s="4">
        <f>$D3*$B3/$D$3/$B$3</f>
        <v>1</v>
      </c>
    </row>
    <row r="4" spans="1:9" x14ac:dyDescent="0.7">
      <c r="A4" s="1">
        <v>36950</v>
      </c>
      <c r="B4" s="3">
        <v>117.34</v>
      </c>
      <c r="C4" s="3">
        <v>1729.08</v>
      </c>
      <c r="D4" s="3">
        <v>954.14</v>
      </c>
      <c r="E4" s="4">
        <f t="shared" ref="E4:E67" si="0">$C4*$B4/$C$3/$B$3</f>
        <v>0.91466864133388048</v>
      </c>
      <c r="F4" s="4">
        <f t="shared" ref="F4:F67" si="1">0.75*$C4*$B4/$C$3/$B$3+0.25*$D4*$B4/$D$3/$B$3</f>
        <v>0.93980151021810632</v>
      </c>
      <c r="G4" s="4">
        <f t="shared" ref="G4:G67" si="2">0.5*$C4*$B4/$C$3/$B$3+0.5*$D4*$B4/$D$3/$B$3</f>
        <v>0.96493437910233215</v>
      </c>
      <c r="H4" s="4">
        <f t="shared" ref="H4:H67" si="3">0.25*$C4*$B4/$C$3/$B$3+0.75*$D4*$B4/$D$3/$B$3</f>
        <v>0.99006724798655799</v>
      </c>
      <c r="I4" s="4">
        <f t="shared" ref="I4:I67" si="4">$D4*$B4/$D$3/$B$3</f>
        <v>1.0152001168707838</v>
      </c>
    </row>
    <row r="5" spans="1:9" x14ac:dyDescent="0.7">
      <c r="A5" s="1">
        <v>36981</v>
      </c>
      <c r="B5" s="3">
        <v>126.32</v>
      </c>
      <c r="C5" s="3">
        <v>1619.54</v>
      </c>
      <c r="D5" s="3">
        <v>958.93</v>
      </c>
      <c r="E5" s="4">
        <f t="shared" si="0"/>
        <v>0.92228769515276865</v>
      </c>
      <c r="F5" s="4">
        <f t="shared" si="1"/>
        <v>0.96631069456003837</v>
      </c>
      <c r="G5" s="4">
        <f t="shared" si="2"/>
        <v>1.0103336939673084</v>
      </c>
      <c r="H5" s="4">
        <f t="shared" si="3"/>
        <v>1.0543566933745783</v>
      </c>
      <c r="I5" s="4">
        <f t="shared" si="4"/>
        <v>1.0983796927818481</v>
      </c>
    </row>
    <row r="6" spans="1:9" x14ac:dyDescent="0.7">
      <c r="A6" s="1">
        <v>37011</v>
      </c>
      <c r="B6" s="3">
        <v>123.62</v>
      </c>
      <c r="C6" s="3">
        <v>1745.39</v>
      </c>
      <c r="D6" s="3">
        <v>954.95</v>
      </c>
      <c r="E6" s="4">
        <f t="shared" si="0"/>
        <v>0.97271103160920613</v>
      </c>
      <c r="F6" s="4">
        <f t="shared" si="1"/>
        <v>0.9971435911606803</v>
      </c>
      <c r="G6" s="4">
        <f t="shared" si="2"/>
        <v>1.0215761507121548</v>
      </c>
      <c r="H6" s="4">
        <f t="shared" si="3"/>
        <v>1.0460087102636291</v>
      </c>
      <c r="I6" s="4">
        <f t="shared" si="4"/>
        <v>1.0704412698151033</v>
      </c>
    </row>
    <row r="7" spans="1:9" x14ac:dyDescent="0.7">
      <c r="A7" s="1">
        <v>37042</v>
      </c>
      <c r="B7" s="3">
        <v>119.34</v>
      </c>
      <c r="C7" s="3">
        <v>1757.09</v>
      </c>
      <c r="D7" s="3">
        <v>960.71</v>
      </c>
      <c r="E7" s="4">
        <f t="shared" si="0"/>
        <v>0.94532829954076214</v>
      </c>
      <c r="F7" s="4">
        <f t="shared" si="1"/>
        <v>0.96889954375119491</v>
      </c>
      <c r="G7" s="4">
        <f t="shared" si="2"/>
        <v>0.99247078796162747</v>
      </c>
      <c r="H7" s="4">
        <f t="shared" si="3"/>
        <v>1.01604203217206</v>
      </c>
      <c r="I7" s="4">
        <f t="shared" si="4"/>
        <v>1.0396132763824928</v>
      </c>
    </row>
    <row r="8" spans="1:9" x14ac:dyDescent="0.7">
      <c r="A8" s="1">
        <v>37072</v>
      </c>
      <c r="B8" s="3">
        <v>124.63</v>
      </c>
      <c r="C8" s="3">
        <v>1714.32</v>
      </c>
      <c r="D8" s="3">
        <v>964.34</v>
      </c>
      <c r="E8" s="4">
        <f t="shared" si="0"/>
        <v>0.96320140072119231</v>
      </c>
      <c r="F8" s="4">
        <f t="shared" si="1"/>
        <v>0.99485070235821249</v>
      </c>
      <c r="G8" s="4">
        <f t="shared" si="2"/>
        <v>1.0265000039952323</v>
      </c>
      <c r="H8" s="4">
        <f t="shared" si="3"/>
        <v>1.0581493056322522</v>
      </c>
      <c r="I8" s="4">
        <f t="shared" si="4"/>
        <v>1.0897986072692725</v>
      </c>
    </row>
    <row r="9" spans="1:9" x14ac:dyDescent="0.7">
      <c r="A9" s="1">
        <v>37103</v>
      </c>
      <c r="B9" s="3">
        <v>125.02</v>
      </c>
      <c r="C9" s="3">
        <v>1697.45</v>
      </c>
      <c r="D9" s="3">
        <v>985.9</v>
      </c>
      <c r="E9" s="4">
        <f t="shared" si="0"/>
        <v>0.95670733521452911</v>
      </c>
      <c r="F9" s="4">
        <f t="shared" si="1"/>
        <v>0.99694300846176742</v>
      </c>
      <c r="G9" s="4">
        <f t="shared" si="2"/>
        <v>1.0371786817090056</v>
      </c>
      <c r="H9" s="4">
        <f t="shared" si="3"/>
        <v>1.077414354956244</v>
      </c>
      <c r="I9" s="4">
        <f t="shared" si="4"/>
        <v>1.1176500282034822</v>
      </c>
    </row>
    <row r="10" spans="1:9" x14ac:dyDescent="0.7">
      <c r="A10" s="1">
        <v>37134</v>
      </c>
      <c r="B10" s="3">
        <v>118.79</v>
      </c>
      <c r="C10" s="3">
        <v>1591.18</v>
      </c>
      <c r="D10" s="3">
        <v>997.19</v>
      </c>
      <c r="E10" s="4">
        <f t="shared" si="0"/>
        <v>0.8521220673201928</v>
      </c>
      <c r="F10" s="4">
        <f t="shared" si="1"/>
        <v>0.90762060203551198</v>
      </c>
      <c r="G10" s="4">
        <f t="shared" si="2"/>
        <v>0.96311913675083127</v>
      </c>
      <c r="H10" s="4">
        <f t="shared" si="3"/>
        <v>1.0186176714661503</v>
      </c>
      <c r="I10" s="4">
        <f t="shared" si="4"/>
        <v>1.0741162061814697</v>
      </c>
    </row>
    <row r="11" spans="1:9" x14ac:dyDescent="0.7">
      <c r="A11" s="1">
        <v>37164</v>
      </c>
      <c r="B11" s="3">
        <v>119.52</v>
      </c>
      <c r="C11" s="3">
        <v>1462.69</v>
      </c>
      <c r="D11" s="3">
        <v>1008.81</v>
      </c>
      <c r="E11" s="4">
        <f t="shared" si="0"/>
        <v>0.78812571033784995</v>
      </c>
      <c r="F11" s="4">
        <f t="shared" si="1"/>
        <v>0.86442185506290059</v>
      </c>
      <c r="G11" s="4">
        <f t="shared" si="2"/>
        <v>0.94071799978795112</v>
      </c>
      <c r="H11" s="4">
        <f t="shared" si="3"/>
        <v>1.0170141445130016</v>
      </c>
      <c r="I11" s="4">
        <f t="shared" si="4"/>
        <v>1.0933102892380522</v>
      </c>
    </row>
    <row r="12" spans="1:9" x14ac:dyDescent="0.7">
      <c r="A12" s="1">
        <v>37195</v>
      </c>
      <c r="B12" s="3">
        <v>122.47</v>
      </c>
      <c r="C12" s="3">
        <v>1490.58</v>
      </c>
      <c r="D12" s="3">
        <v>1029.92</v>
      </c>
      <c r="E12" s="4">
        <f t="shared" si="0"/>
        <v>0.82297686393144354</v>
      </c>
      <c r="F12" s="4">
        <f t="shared" si="1"/>
        <v>0.90316723442202262</v>
      </c>
      <c r="G12" s="4">
        <f t="shared" si="2"/>
        <v>0.9833576049126016</v>
      </c>
      <c r="H12" s="4">
        <f t="shared" si="3"/>
        <v>1.0635479754031809</v>
      </c>
      <c r="I12" s="4">
        <f t="shared" si="4"/>
        <v>1.1437383458937598</v>
      </c>
    </row>
    <row r="13" spans="1:9" x14ac:dyDescent="0.7">
      <c r="A13" s="1">
        <v>37225</v>
      </c>
      <c r="B13" s="3">
        <v>123.45</v>
      </c>
      <c r="C13" s="3">
        <v>1604.92</v>
      </c>
      <c r="D13" s="3">
        <v>1015.72</v>
      </c>
      <c r="E13" s="4">
        <f t="shared" si="0"/>
        <v>0.8931966838651948</v>
      </c>
      <c r="F13" s="4">
        <f t="shared" si="1"/>
        <v>0.95414627313489397</v>
      </c>
      <c r="G13" s="4">
        <f t="shared" si="2"/>
        <v>1.0150958624045932</v>
      </c>
      <c r="H13" s="4">
        <f t="shared" si="3"/>
        <v>1.0760454516742926</v>
      </c>
      <c r="I13" s="4">
        <f t="shared" si="4"/>
        <v>1.1369950409439917</v>
      </c>
    </row>
    <row r="14" spans="1:9" x14ac:dyDescent="0.7">
      <c r="A14" s="1">
        <v>37256</v>
      </c>
      <c r="B14" s="3">
        <v>131.68</v>
      </c>
      <c r="C14" s="3">
        <v>1618.98</v>
      </c>
      <c r="D14" s="3">
        <v>1009.27</v>
      </c>
      <c r="E14" s="4">
        <f t="shared" si="0"/>
        <v>0.96108969402026978</v>
      </c>
      <c r="F14" s="4">
        <f t="shared" si="1"/>
        <v>1.022090583363505</v>
      </c>
      <c r="G14" s="4">
        <f t="shared" si="2"/>
        <v>1.0830914727067404</v>
      </c>
      <c r="H14" s="4">
        <f t="shared" si="3"/>
        <v>1.1440923620499757</v>
      </c>
      <c r="I14" s="4">
        <f t="shared" si="4"/>
        <v>1.2050932513932109</v>
      </c>
    </row>
    <row r="15" spans="1:9" x14ac:dyDescent="0.7">
      <c r="A15" s="1">
        <v>37287</v>
      </c>
      <c r="B15" s="3">
        <v>134.72</v>
      </c>
      <c r="C15" s="3">
        <v>1595.35</v>
      </c>
      <c r="D15" s="3">
        <v>1017.44</v>
      </c>
      <c r="E15" s="4">
        <f t="shared" si="0"/>
        <v>0.96892613296482932</v>
      </c>
      <c r="F15" s="4">
        <f t="shared" si="1"/>
        <v>1.0374182875594078</v>
      </c>
      <c r="G15" s="4">
        <f t="shared" si="2"/>
        <v>1.1059104421539867</v>
      </c>
      <c r="H15" s="4">
        <f t="shared" si="3"/>
        <v>1.1744025967485652</v>
      </c>
      <c r="I15" s="4">
        <f t="shared" si="4"/>
        <v>1.2428947513431441</v>
      </c>
    </row>
    <row r="16" spans="1:9" x14ac:dyDescent="0.7">
      <c r="A16" s="1">
        <v>37315</v>
      </c>
      <c r="B16" s="3">
        <v>133.32</v>
      </c>
      <c r="C16" s="3">
        <v>1564.59</v>
      </c>
      <c r="D16" s="3">
        <v>1027.3</v>
      </c>
      <c r="E16" s="4">
        <f t="shared" si="0"/>
        <v>0.94036936793915493</v>
      </c>
      <c r="F16" s="4">
        <f t="shared" si="1"/>
        <v>1.0157516243631559</v>
      </c>
      <c r="G16" s="4">
        <f t="shared" si="2"/>
        <v>1.0911338807871571</v>
      </c>
      <c r="H16" s="4">
        <f t="shared" si="3"/>
        <v>1.1665161372111583</v>
      </c>
      <c r="I16" s="4">
        <f t="shared" si="4"/>
        <v>1.2418983936351595</v>
      </c>
    </row>
    <row r="17" spans="1:9" x14ac:dyDescent="0.7">
      <c r="A17" s="1">
        <v>37346</v>
      </c>
      <c r="B17" s="3">
        <v>132.74</v>
      </c>
      <c r="C17" s="3">
        <v>1623.43</v>
      </c>
      <c r="D17" s="3">
        <v>1010.21</v>
      </c>
      <c r="E17" s="4">
        <f t="shared" si="0"/>
        <v>0.97148924966199091</v>
      </c>
      <c r="F17" s="4">
        <f t="shared" si="1"/>
        <v>1.0325982998892145</v>
      </c>
      <c r="G17" s="4">
        <f t="shared" si="2"/>
        <v>1.0937073501164378</v>
      </c>
      <c r="H17" s="4">
        <f t="shared" si="3"/>
        <v>1.1548164003436612</v>
      </c>
      <c r="I17" s="4">
        <f t="shared" si="4"/>
        <v>1.2159254505708845</v>
      </c>
    </row>
    <row r="18" spans="1:9" x14ac:dyDescent="0.7">
      <c r="A18" s="1">
        <v>37376</v>
      </c>
      <c r="B18" s="3">
        <v>128.53</v>
      </c>
      <c r="C18" s="3">
        <v>1525</v>
      </c>
      <c r="D18" s="3">
        <v>1029.8</v>
      </c>
      <c r="E18" s="4">
        <f t="shared" si="0"/>
        <v>0.88364326128008974</v>
      </c>
      <c r="F18" s="4">
        <f t="shared" si="1"/>
        <v>0.9627805424478495</v>
      </c>
      <c r="G18" s="4">
        <f t="shared" si="2"/>
        <v>1.0419178236156093</v>
      </c>
      <c r="H18" s="4">
        <f t="shared" si="3"/>
        <v>1.1210551047833688</v>
      </c>
      <c r="I18" s="4">
        <f t="shared" si="4"/>
        <v>1.2001923859511285</v>
      </c>
    </row>
    <row r="19" spans="1:9" x14ac:dyDescent="0.7">
      <c r="A19" s="1">
        <v>37407</v>
      </c>
      <c r="B19" s="3">
        <v>124.1</v>
      </c>
      <c r="C19" s="3">
        <v>1513.77</v>
      </c>
      <c r="D19" s="3">
        <v>1038.55</v>
      </c>
      <c r="E19" s="4">
        <f t="shared" si="0"/>
        <v>0.84690421479621403</v>
      </c>
      <c r="F19" s="4">
        <f t="shared" si="1"/>
        <v>0.92734617779239592</v>
      </c>
      <c r="G19" s="4">
        <f t="shared" si="2"/>
        <v>1.0077881407885783</v>
      </c>
      <c r="H19" s="4">
        <f t="shared" si="3"/>
        <v>1.0882301037847601</v>
      </c>
      <c r="I19" s="4">
        <f t="shared" si="4"/>
        <v>1.1686720667809423</v>
      </c>
    </row>
    <row r="20" spans="1:9" x14ac:dyDescent="0.7">
      <c r="A20" s="1">
        <v>37437</v>
      </c>
      <c r="B20" s="3">
        <v>119.57</v>
      </c>
      <c r="C20" s="3">
        <v>1405.94</v>
      </c>
      <c r="D20" s="3">
        <v>1047.53</v>
      </c>
      <c r="E20" s="4">
        <f t="shared" si="0"/>
        <v>0.75786462338593885</v>
      </c>
      <c r="F20" s="4">
        <f t="shared" si="1"/>
        <v>0.85233559192279107</v>
      </c>
      <c r="G20" s="4">
        <f t="shared" si="2"/>
        <v>0.9468065604596434</v>
      </c>
      <c r="H20" s="4">
        <f t="shared" si="3"/>
        <v>1.0412775289964957</v>
      </c>
      <c r="I20" s="4">
        <f t="shared" si="4"/>
        <v>1.1357484975333481</v>
      </c>
    </row>
    <row r="21" spans="1:9" x14ac:dyDescent="0.7">
      <c r="A21" s="1">
        <v>37468</v>
      </c>
      <c r="B21" s="3">
        <v>119.74</v>
      </c>
      <c r="C21" s="3">
        <v>1296.3399999999999</v>
      </c>
      <c r="D21" s="3">
        <v>1060.17</v>
      </c>
      <c r="E21" s="4">
        <f t="shared" si="0"/>
        <v>0.69977882100347577</v>
      </c>
      <c r="F21" s="4">
        <f t="shared" si="1"/>
        <v>0.81260592376987484</v>
      </c>
      <c r="G21" s="4">
        <f t="shared" si="2"/>
        <v>0.9254330265362738</v>
      </c>
      <c r="H21" s="4">
        <f t="shared" si="3"/>
        <v>1.0382601293026728</v>
      </c>
      <c r="I21" s="4">
        <f t="shared" si="4"/>
        <v>1.1510872320690717</v>
      </c>
    </row>
    <row r="22" spans="1:9" x14ac:dyDescent="0.7">
      <c r="A22" s="1">
        <v>37499</v>
      </c>
      <c r="B22" s="3">
        <v>118.39</v>
      </c>
      <c r="C22" s="3">
        <v>1304.8599999999999</v>
      </c>
      <c r="D22" s="3">
        <v>1078.07</v>
      </c>
      <c r="E22" s="4">
        <f t="shared" si="0"/>
        <v>0.69643655309789809</v>
      </c>
      <c r="F22" s="4">
        <f t="shared" si="1"/>
        <v>0.81165874411225225</v>
      </c>
      <c r="G22" s="4">
        <f t="shared" si="2"/>
        <v>0.92688093512660652</v>
      </c>
      <c r="H22" s="4">
        <f t="shared" si="3"/>
        <v>1.0421031261409608</v>
      </c>
      <c r="I22" s="4">
        <f t="shared" si="4"/>
        <v>1.1573253171553148</v>
      </c>
    </row>
    <row r="23" spans="1:9" x14ac:dyDescent="0.7">
      <c r="A23" s="1">
        <v>37529</v>
      </c>
      <c r="B23" s="3">
        <v>121.68</v>
      </c>
      <c r="C23" s="3">
        <v>1163.04</v>
      </c>
      <c r="D23" s="3">
        <v>1095.53</v>
      </c>
      <c r="E23" s="4">
        <f t="shared" si="0"/>
        <v>0.63799381894563167</v>
      </c>
      <c r="F23" s="4">
        <f t="shared" si="1"/>
        <v>0.78068318495656441</v>
      </c>
      <c r="G23" s="4">
        <f t="shared" si="2"/>
        <v>0.92337255096749704</v>
      </c>
      <c r="H23" s="4">
        <f t="shared" si="3"/>
        <v>1.06606191697843</v>
      </c>
      <c r="I23" s="4">
        <f t="shared" si="4"/>
        <v>1.2087512829893625</v>
      </c>
    </row>
    <row r="24" spans="1:9" x14ac:dyDescent="0.7">
      <c r="A24" s="1">
        <v>37560</v>
      </c>
      <c r="B24" s="3">
        <v>122.48</v>
      </c>
      <c r="C24" s="3">
        <v>1265.4100000000001</v>
      </c>
      <c r="D24" s="3">
        <v>1090.54</v>
      </c>
      <c r="E24" s="4">
        <f t="shared" si="0"/>
        <v>0.69871337782225285</v>
      </c>
      <c r="F24" s="4">
        <f t="shared" si="1"/>
        <v>0.82682414816725336</v>
      </c>
      <c r="G24" s="4">
        <f t="shared" si="2"/>
        <v>0.95493491851225398</v>
      </c>
      <c r="H24" s="4">
        <f t="shared" si="3"/>
        <v>1.0830456888572548</v>
      </c>
      <c r="I24" s="4">
        <f t="shared" si="4"/>
        <v>1.2111564592022552</v>
      </c>
    </row>
    <row r="25" spans="1:9" x14ac:dyDescent="0.7">
      <c r="A25" s="1">
        <v>37590</v>
      </c>
      <c r="B25" s="3">
        <v>122.47</v>
      </c>
      <c r="C25" s="3">
        <v>1339.89</v>
      </c>
      <c r="D25" s="3">
        <v>1090.25</v>
      </c>
      <c r="E25" s="4">
        <f t="shared" si="0"/>
        <v>0.73977812006943733</v>
      </c>
      <c r="F25" s="4">
        <f t="shared" si="1"/>
        <v>0.85751747122990529</v>
      </c>
      <c r="G25" s="4">
        <f t="shared" si="2"/>
        <v>0.97525682239037326</v>
      </c>
      <c r="H25" s="4">
        <f t="shared" si="3"/>
        <v>1.0929961735508413</v>
      </c>
      <c r="I25" s="4">
        <f t="shared" si="4"/>
        <v>1.2107355247113092</v>
      </c>
    </row>
    <row r="26" spans="1:9" x14ac:dyDescent="0.7">
      <c r="A26" s="1">
        <v>37621</v>
      </c>
      <c r="B26" s="3">
        <v>118.55</v>
      </c>
      <c r="C26" s="3">
        <v>1261.18</v>
      </c>
      <c r="D26" s="3">
        <v>1112.77</v>
      </c>
      <c r="E26" s="4">
        <f t="shared" si="0"/>
        <v>0.67403314319355456</v>
      </c>
      <c r="F26" s="4">
        <f t="shared" si="1"/>
        <v>0.80457254453415938</v>
      </c>
      <c r="G26" s="4">
        <f t="shared" si="2"/>
        <v>0.93511194587476432</v>
      </c>
      <c r="H26" s="4">
        <f t="shared" si="3"/>
        <v>1.0656513472153692</v>
      </c>
      <c r="I26" s="4">
        <f t="shared" si="4"/>
        <v>1.196190748555974</v>
      </c>
    </row>
    <row r="27" spans="1:9" x14ac:dyDescent="0.7">
      <c r="A27" s="1">
        <v>37652</v>
      </c>
      <c r="B27" s="3">
        <v>119.91</v>
      </c>
      <c r="C27" s="3">
        <v>1228.1400000000001</v>
      </c>
      <c r="D27" s="3">
        <v>1113.72</v>
      </c>
      <c r="E27" s="4">
        <f t="shared" si="0"/>
        <v>0.66390493666405248</v>
      </c>
      <c r="F27" s="4">
        <f t="shared" si="1"/>
        <v>0.80066528402271508</v>
      </c>
      <c r="G27" s="4">
        <f t="shared" si="2"/>
        <v>0.93742563138137758</v>
      </c>
      <c r="H27" s="4">
        <f t="shared" si="3"/>
        <v>1.0741859787400401</v>
      </c>
      <c r="I27" s="4">
        <f t="shared" si="4"/>
        <v>1.2109463260987028</v>
      </c>
    </row>
    <row r="28" spans="1:9" x14ac:dyDescent="0.7">
      <c r="A28" s="1">
        <v>37680</v>
      </c>
      <c r="B28" s="3">
        <v>118.12</v>
      </c>
      <c r="C28" s="3">
        <v>1209.71</v>
      </c>
      <c r="D28" s="3">
        <v>1129.1300000000001</v>
      </c>
      <c r="E28" s="4">
        <f t="shared" si="0"/>
        <v>0.64418013437660193</v>
      </c>
      <c r="F28" s="4">
        <f t="shared" si="1"/>
        <v>0.78547876042500175</v>
      </c>
      <c r="G28" s="4">
        <f t="shared" si="2"/>
        <v>0.92677738647340124</v>
      </c>
      <c r="H28" s="4">
        <f t="shared" si="3"/>
        <v>1.068076012521801</v>
      </c>
      <c r="I28" s="4">
        <f t="shared" si="4"/>
        <v>1.2093746385702007</v>
      </c>
    </row>
    <row r="29" spans="1:9" x14ac:dyDescent="0.7">
      <c r="A29" s="1">
        <v>37711</v>
      </c>
      <c r="B29" s="3">
        <v>118.02</v>
      </c>
      <c r="C29" s="3">
        <v>1221.46</v>
      </c>
      <c r="D29" s="3">
        <v>1128.26</v>
      </c>
      <c r="E29" s="4">
        <f t="shared" si="0"/>
        <v>0.64988644433534559</v>
      </c>
      <c r="F29" s="4">
        <f t="shared" si="1"/>
        <v>0.78926976975769825</v>
      </c>
      <c r="G29" s="4">
        <f t="shared" si="2"/>
        <v>0.9286530951800509</v>
      </c>
      <c r="H29" s="4">
        <f t="shared" si="3"/>
        <v>1.0680364206024033</v>
      </c>
      <c r="I29" s="4">
        <f t="shared" si="4"/>
        <v>1.2074197460247562</v>
      </c>
    </row>
    <row r="30" spans="1:9" x14ac:dyDescent="0.7">
      <c r="A30" s="1">
        <v>37741</v>
      </c>
      <c r="B30" s="3">
        <v>118.9</v>
      </c>
      <c r="C30" s="3">
        <v>1322.07</v>
      </c>
      <c r="D30" s="3">
        <v>1137.57</v>
      </c>
      <c r="E30" s="4">
        <f t="shared" si="0"/>
        <v>0.70866163797586856</v>
      </c>
      <c r="F30" s="4">
        <f t="shared" si="1"/>
        <v>0.8381112768865524</v>
      </c>
      <c r="G30" s="4">
        <f t="shared" si="2"/>
        <v>0.96756091579723624</v>
      </c>
      <c r="H30" s="4">
        <f t="shared" si="3"/>
        <v>1.0970105547079201</v>
      </c>
      <c r="I30" s="4">
        <f t="shared" si="4"/>
        <v>1.2264601936186039</v>
      </c>
    </row>
    <row r="31" spans="1:9" x14ac:dyDescent="0.7">
      <c r="A31" s="1">
        <v>37772</v>
      </c>
      <c r="B31" s="3">
        <v>119.32</v>
      </c>
      <c r="C31" s="3">
        <v>1391.72</v>
      </c>
      <c r="D31" s="3">
        <v>1158.78</v>
      </c>
      <c r="E31" s="4">
        <f t="shared" si="0"/>
        <v>0.74863087054206567</v>
      </c>
      <c r="F31" s="4">
        <f t="shared" si="1"/>
        <v>0.87490831583147466</v>
      </c>
      <c r="G31" s="4">
        <f t="shared" si="2"/>
        <v>1.0011857611208836</v>
      </c>
      <c r="H31" s="4">
        <f t="shared" si="3"/>
        <v>1.127463206410293</v>
      </c>
      <c r="I31" s="4">
        <f t="shared" si="4"/>
        <v>1.2537406516997018</v>
      </c>
    </row>
    <row r="32" spans="1:9" x14ac:dyDescent="0.7">
      <c r="A32" s="1">
        <v>37802</v>
      </c>
      <c r="B32" s="3">
        <v>119.74</v>
      </c>
      <c r="C32" s="3">
        <v>1409.48</v>
      </c>
      <c r="D32" s="3">
        <v>1156.48</v>
      </c>
      <c r="E32" s="4">
        <f t="shared" si="0"/>
        <v>0.76085305755278643</v>
      </c>
      <c r="F32" s="4">
        <f t="shared" si="1"/>
        <v>0.88455392064962535</v>
      </c>
      <c r="G32" s="4">
        <f t="shared" si="2"/>
        <v>1.0082547837464639</v>
      </c>
      <c r="H32" s="4">
        <f t="shared" si="3"/>
        <v>1.1319556468433027</v>
      </c>
      <c r="I32" s="4">
        <f t="shared" si="4"/>
        <v>1.2556565099401416</v>
      </c>
    </row>
    <row r="33" spans="1:9" x14ac:dyDescent="0.7">
      <c r="A33" s="1">
        <v>37833</v>
      </c>
      <c r="B33" s="3">
        <v>120.6</v>
      </c>
      <c r="C33" s="3">
        <v>1434.33</v>
      </c>
      <c r="D33" s="3">
        <v>1117.5999999999999</v>
      </c>
      <c r="E33" s="4">
        <f t="shared" si="0"/>
        <v>0.77982833017281483</v>
      </c>
      <c r="F33" s="4">
        <f t="shared" si="1"/>
        <v>0.89041061974438973</v>
      </c>
      <c r="G33" s="4">
        <f t="shared" si="2"/>
        <v>1.0009929093159644</v>
      </c>
      <c r="H33" s="4">
        <f t="shared" si="3"/>
        <v>1.1115751988875393</v>
      </c>
      <c r="I33" s="4">
        <f t="shared" si="4"/>
        <v>1.2221574884591142</v>
      </c>
    </row>
    <row r="34" spans="1:9" x14ac:dyDescent="0.7">
      <c r="A34" s="1">
        <v>37864</v>
      </c>
      <c r="B34" s="3">
        <v>116.89</v>
      </c>
      <c r="C34" s="3">
        <v>1462.3</v>
      </c>
      <c r="D34" s="3">
        <v>1125.02</v>
      </c>
      <c r="E34" s="4">
        <f t="shared" si="0"/>
        <v>0.77057773651858386</v>
      </c>
      <c r="F34" s="4">
        <f t="shared" si="1"/>
        <v>0.87603955328113536</v>
      </c>
      <c r="G34" s="4">
        <f t="shared" si="2"/>
        <v>0.98150137004368698</v>
      </c>
      <c r="H34" s="4">
        <f t="shared" si="3"/>
        <v>1.0869631868062384</v>
      </c>
      <c r="I34" s="4">
        <f t="shared" si="4"/>
        <v>1.19242500356879</v>
      </c>
    </row>
    <row r="35" spans="1:9" x14ac:dyDescent="0.7">
      <c r="A35" s="1">
        <v>37894</v>
      </c>
      <c r="B35" s="3">
        <v>111.48</v>
      </c>
      <c r="C35" s="3">
        <v>1446.77</v>
      </c>
      <c r="D35" s="3">
        <v>1154.8</v>
      </c>
      <c r="E35" s="4">
        <f t="shared" si="0"/>
        <v>0.72710825178992378</v>
      </c>
      <c r="F35" s="4">
        <f t="shared" si="1"/>
        <v>0.83716608145788918</v>
      </c>
      <c r="G35" s="4">
        <f t="shared" si="2"/>
        <v>0.94722391112585469</v>
      </c>
      <c r="H35" s="4">
        <f t="shared" si="3"/>
        <v>1.05728174079382</v>
      </c>
      <c r="I35" s="4">
        <f t="shared" si="4"/>
        <v>1.1673395704617855</v>
      </c>
    </row>
    <row r="36" spans="1:9" x14ac:dyDescent="0.7">
      <c r="A36" s="1">
        <v>37925</v>
      </c>
      <c r="B36" s="3">
        <v>109.95</v>
      </c>
      <c r="C36" s="3">
        <v>1528.62</v>
      </c>
      <c r="D36" s="3">
        <v>1144.03</v>
      </c>
      <c r="E36" s="4">
        <f t="shared" si="0"/>
        <v>0.75770017888672492</v>
      </c>
      <c r="F36" s="4">
        <f t="shared" si="1"/>
        <v>0.85342037518478464</v>
      </c>
      <c r="G36" s="4">
        <f t="shared" si="2"/>
        <v>0.94914057148284448</v>
      </c>
      <c r="H36" s="4">
        <f t="shared" si="3"/>
        <v>1.0448607677809041</v>
      </c>
      <c r="I36" s="4">
        <f t="shared" si="4"/>
        <v>1.1405809640789639</v>
      </c>
    </row>
    <row r="37" spans="1:9" x14ac:dyDescent="0.7">
      <c r="A37" s="1">
        <v>37955</v>
      </c>
      <c r="B37" s="3">
        <v>109.61</v>
      </c>
      <c r="C37" s="3">
        <v>1542.07</v>
      </c>
      <c r="D37" s="3">
        <v>1146.77</v>
      </c>
      <c r="E37" s="4">
        <f t="shared" si="0"/>
        <v>0.7620033571215038</v>
      </c>
      <c r="F37" s="4">
        <f t="shared" si="1"/>
        <v>0.85644682304768205</v>
      </c>
      <c r="G37" s="4">
        <f t="shared" si="2"/>
        <v>0.95089028897385997</v>
      </c>
      <c r="H37" s="4">
        <f t="shared" si="3"/>
        <v>1.0453337549000381</v>
      </c>
      <c r="I37" s="4">
        <f t="shared" si="4"/>
        <v>1.1397772208262162</v>
      </c>
    </row>
    <row r="38" spans="1:9" x14ac:dyDescent="0.7">
      <c r="A38" s="1">
        <v>37986</v>
      </c>
      <c r="B38" s="3">
        <v>107.45</v>
      </c>
      <c r="C38" s="3">
        <v>1622.94</v>
      </c>
      <c r="D38" s="3">
        <v>1158.44</v>
      </c>
      <c r="E38" s="4">
        <f t="shared" si="0"/>
        <v>0.7861610131457839</v>
      </c>
      <c r="F38" s="4">
        <f t="shared" si="1"/>
        <v>0.87179245401990002</v>
      </c>
      <c r="G38" s="4">
        <f t="shared" si="2"/>
        <v>0.95742389489401614</v>
      </c>
      <c r="H38" s="4">
        <f t="shared" si="3"/>
        <v>1.0430553357681323</v>
      </c>
      <c r="I38" s="4">
        <f t="shared" si="4"/>
        <v>1.1286867766422484</v>
      </c>
    </row>
    <row r="39" spans="1:9" x14ac:dyDescent="0.7">
      <c r="A39" s="1">
        <v>38017</v>
      </c>
      <c r="B39" s="3">
        <v>105.71</v>
      </c>
      <c r="C39" s="3">
        <v>1652.73</v>
      </c>
      <c r="D39" s="3">
        <v>1167.76</v>
      </c>
      <c r="E39" s="4">
        <f t="shared" si="0"/>
        <v>0.78762701163825732</v>
      </c>
      <c r="F39" s="4">
        <f t="shared" si="1"/>
        <v>0.87055597805749541</v>
      </c>
      <c r="G39" s="4">
        <f t="shared" si="2"/>
        <v>0.95348494447673371</v>
      </c>
      <c r="H39" s="4">
        <f t="shared" si="3"/>
        <v>1.0364139108959718</v>
      </c>
      <c r="I39" s="4">
        <f t="shared" si="4"/>
        <v>1.1193428773152101</v>
      </c>
    </row>
    <row r="40" spans="1:9" x14ac:dyDescent="0.7">
      <c r="A40" s="1">
        <v>38046</v>
      </c>
      <c r="B40" s="3">
        <v>109.13</v>
      </c>
      <c r="C40" s="3">
        <v>1675.7</v>
      </c>
      <c r="D40" s="3">
        <v>1180.4000000000001</v>
      </c>
      <c r="E40" s="4">
        <f t="shared" si="0"/>
        <v>0.82440960592591672</v>
      </c>
      <c r="F40" s="4">
        <f t="shared" si="1"/>
        <v>0.91032333164781454</v>
      </c>
      <c r="G40" s="4">
        <f t="shared" si="2"/>
        <v>0.99623705736971224</v>
      </c>
      <c r="H40" s="4">
        <f t="shared" si="3"/>
        <v>1.0821507830916102</v>
      </c>
      <c r="I40" s="4">
        <f t="shared" si="4"/>
        <v>1.1680645088135078</v>
      </c>
    </row>
    <row r="41" spans="1:9" x14ac:dyDescent="0.7">
      <c r="A41" s="2">
        <v>38077</v>
      </c>
      <c r="B41" s="3">
        <v>104.21</v>
      </c>
      <c r="C41" s="3">
        <v>1650.42</v>
      </c>
      <c r="D41" s="3">
        <v>1189.24</v>
      </c>
      <c r="E41" s="4">
        <f t="shared" si="0"/>
        <v>0.77536553436238165</v>
      </c>
      <c r="F41" s="4">
        <f t="shared" si="1"/>
        <v>0.86246337900695802</v>
      </c>
      <c r="G41" s="4">
        <f t="shared" si="2"/>
        <v>0.94956122365153428</v>
      </c>
      <c r="H41" s="4">
        <f t="shared" si="3"/>
        <v>1.0366590682961108</v>
      </c>
      <c r="I41" s="4">
        <f t="shared" si="4"/>
        <v>1.123756912940687</v>
      </c>
    </row>
    <row r="42" spans="1:9" x14ac:dyDescent="0.7">
      <c r="A42" s="1">
        <v>38107</v>
      </c>
      <c r="B42" s="3">
        <v>110.41</v>
      </c>
      <c r="C42" s="3">
        <v>1624.51</v>
      </c>
      <c r="D42" s="3">
        <v>1158.3</v>
      </c>
      <c r="E42" s="4">
        <f t="shared" si="0"/>
        <v>0.80859940528487795</v>
      </c>
      <c r="F42" s="4">
        <f t="shared" si="1"/>
        <v>0.89635938787463121</v>
      </c>
      <c r="G42" s="4">
        <f t="shared" si="2"/>
        <v>0.98411937046438425</v>
      </c>
      <c r="H42" s="4">
        <f t="shared" si="3"/>
        <v>1.0718793530541375</v>
      </c>
      <c r="I42" s="4">
        <f t="shared" si="4"/>
        <v>1.1596393356438905</v>
      </c>
    </row>
    <row r="43" spans="1:9" x14ac:dyDescent="0.7">
      <c r="A43" s="1">
        <v>38138</v>
      </c>
      <c r="B43" s="3">
        <v>109.52</v>
      </c>
      <c r="C43" s="3">
        <v>1646.8</v>
      </c>
      <c r="D43" s="3">
        <v>1153.6600000000001</v>
      </c>
      <c r="E43" s="4">
        <f t="shared" si="0"/>
        <v>0.8130868027620326</v>
      </c>
      <c r="F43" s="4">
        <f t="shared" si="1"/>
        <v>0.89623603233695781</v>
      </c>
      <c r="G43" s="4">
        <f t="shared" si="2"/>
        <v>0.97938526191188335</v>
      </c>
      <c r="H43" s="4">
        <f t="shared" si="3"/>
        <v>1.0625344914868089</v>
      </c>
      <c r="I43" s="4">
        <f t="shared" si="4"/>
        <v>1.1456837210617341</v>
      </c>
    </row>
    <row r="44" spans="1:9" x14ac:dyDescent="0.7">
      <c r="A44" s="1">
        <v>38168</v>
      </c>
      <c r="B44" s="3">
        <v>108.89</v>
      </c>
      <c r="C44" s="3">
        <v>1678.83</v>
      </c>
      <c r="D44" s="3">
        <v>1160.18</v>
      </c>
      <c r="E44" s="4">
        <f t="shared" si="0"/>
        <v>0.8241330629231276</v>
      </c>
      <c r="F44" s="4">
        <f t="shared" si="1"/>
        <v>0.90448254596275113</v>
      </c>
      <c r="G44" s="4">
        <f t="shared" si="2"/>
        <v>0.98483202900237454</v>
      </c>
      <c r="H44" s="4">
        <f t="shared" si="3"/>
        <v>1.0651815120419978</v>
      </c>
      <c r="I44" s="4">
        <f t="shared" si="4"/>
        <v>1.1455309950816215</v>
      </c>
    </row>
    <row r="45" spans="1:9" x14ac:dyDescent="0.7">
      <c r="A45" s="1">
        <v>38199</v>
      </c>
      <c r="B45" s="3">
        <v>111.46</v>
      </c>
      <c r="C45" s="3">
        <v>1623.26</v>
      </c>
      <c r="D45" s="3">
        <v>1171.68</v>
      </c>
      <c r="E45" s="4">
        <f t="shared" si="0"/>
        <v>0.81566108805957438</v>
      </c>
      <c r="F45" s="4">
        <f t="shared" si="1"/>
        <v>0.90779341040375239</v>
      </c>
      <c r="G45" s="4">
        <f t="shared" si="2"/>
        <v>0.99992573274793006</v>
      </c>
      <c r="H45" s="4">
        <f t="shared" si="3"/>
        <v>1.0920580550921077</v>
      </c>
      <c r="I45" s="4">
        <f t="shared" si="4"/>
        <v>1.1841903774362856</v>
      </c>
    </row>
    <row r="46" spans="1:9" x14ac:dyDescent="0.7">
      <c r="A46" s="1">
        <v>38230</v>
      </c>
      <c r="B46" s="3">
        <v>109.14</v>
      </c>
      <c r="C46" s="3">
        <v>1629.83</v>
      </c>
      <c r="D46" s="3">
        <v>1194.03</v>
      </c>
      <c r="E46" s="4">
        <f t="shared" si="0"/>
        <v>0.80191599426818261</v>
      </c>
      <c r="F46" s="4">
        <f t="shared" si="1"/>
        <v>0.89685208116697812</v>
      </c>
      <c r="G46" s="4">
        <f t="shared" si="2"/>
        <v>0.99178816806577363</v>
      </c>
      <c r="H46" s="4">
        <f t="shared" si="3"/>
        <v>1.086724254964569</v>
      </c>
      <c r="I46" s="4">
        <f t="shared" si="4"/>
        <v>1.1816603418633647</v>
      </c>
    </row>
    <row r="47" spans="1:9" x14ac:dyDescent="0.7">
      <c r="A47" s="1">
        <v>38260</v>
      </c>
      <c r="B47" s="3">
        <v>110.03</v>
      </c>
      <c r="C47" s="3">
        <v>1647.48</v>
      </c>
      <c r="D47" s="3">
        <v>1197.27</v>
      </c>
      <c r="E47" s="4">
        <f t="shared" si="0"/>
        <v>0.81721039572728316</v>
      </c>
      <c r="F47" s="4">
        <f t="shared" si="1"/>
        <v>0.91154003852930598</v>
      </c>
      <c r="G47" s="4">
        <f t="shared" si="2"/>
        <v>1.0058696813313284</v>
      </c>
      <c r="H47" s="4">
        <f t="shared" si="3"/>
        <v>1.1001993241333512</v>
      </c>
      <c r="I47" s="4">
        <f t="shared" si="4"/>
        <v>1.1945289669353738</v>
      </c>
    </row>
    <row r="48" spans="1:9" x14ac:dyDescent="0.7">
      <c r="A48" s="1">
        <v>38291</v>
      </c>
      <c r="B48" s="3">
        <v>105.79</v>
      </c>
      <c r="C48" s="3">
        <v>1672.65</v>
      </c>
      <c r="D48" s="3">
        <v>1207.31</v>
      </c>
      <c r="E48" s="4">
        <f t="shared" si="0"/>
        <v>0.79772336146406719</v>
      </c>
      <c r="F48" s="4">
        <f t="shared" si="1"/>
        <v>0.88782473814166241</v>
      </c>
      <c r="G48" s="4">
        <f t="shared" si="2"/>
        <v>0.97792611481925729</v>
      </c>
      <c r="H48" s="4">
        <f t="shared" si="3"/>
        <v>1.0680274914968524</v>
      </c>
      <c r="I48" s="4">
        <f t="shared" si="4"/>
        <v>1.1581288681744473</v>
      </c>
    </row>
    <row r="49" spans="1:9" x14ac:dyDescent="0.7">
      <c r="A49" s="1">
        <v>38321</v>
      </c>
      <c r="B49" s="3">
        <v>102.91</v>
      </c>
      <c r="C49" s="3">
        <v>1740.33</v>
      </c>
      <c r="D49" s="3">
        <v>1197.68</v>
      </c>
      <c r="E49" s="4">
        <f t="shared" si="0"/>
        <v>0.80740568594509288</v>
      </c>
      <c r="F49" s="4">
        <f t="shared" si="1"/>
        <v>0.88495777370703843</v>
      </c>
      <c r="G49" s="4">
        <f t="shared" si="2"/>
        <v>0.96250986146898387</v>
      </c>
      <c r="H49" s="4">
        <f t="shared" si="3"/>
        <v>1.0400619492309291</v>
      </c>
      <c r="I49" s="4">
        <f t="shared" si="4"/>
        <v>1.1176140369928749</v>
      </c>
    </row>
    <row r="50" spans="1:9" x14ac:dyDescent="0.7">
      <c r="A50" s="1">
        <v>38352</v>
      </c>
      <c r="B50" s="3">
        <v>102.47</v>
      </c>
      <c r="C50" s="3">
        <v>1799.55</v>
      </c>
      <c r="D50" s="3">
        <v>1208.7</v>
      </c>
      <c r="E50" s="4">
        <f t="shared" si="0"/>
        <v>0.8313105129698618</v>
      </c>
      <c r="F50" s="4">
        <f t="shared" si="1"/>
        <v>0.90425161580082947</v>
      </c>
      <c r="G50" s="4">
        <f t="shared" si="2"/>
        <v>0.97719271863179724</v>
      </c>
      <c r="H50" s="4">
        <f t="shared" si="3"/>
        <v>1.0501338214627649</v>
      </c>
      <c r="I50" s="4">
        <f t="shared" si="4"/>
        <v>1.1230749242937326</v>
      </c>
    </row>
    <row r="51" spans="1:9" x14ac:dyDescent="0.7">
      <c r="A51" s="1">
        <v>38383</v>
      </c>
      <c r="B51" s="3">
        <v>103.67</v>
      </c>
      <c r="C51" s="3">
        <v>1755.68</v>
      </c>
      <c r="D51" s="3">
        <v>1216.29</v>
      </c>
      <c r="E51" s="4">
        <f t="shared" si="0"/>
        <v>0.82054249765487686</v>
      </c>
      <c r="F51" s="4">
        <f t="shared" si="1"/>
        <v>0.90124734209132784</v>
      </c>
      <c r="G51" s="4">
        <f t="shared" si="2"/>
        <v>0.98195218652777894</v>
      </c>
      <c r="H51" s="4">
        <f t="shared" si="3"/>
        <v>1.06265703096423</v>
      </c>
      <c r="I51" s="4">
        <f t="shared" si="4"/>
        <v>1.1433618754006811</v>
      </c>
    </row>
    <row r="52" spans="1:9" x14ac:dyDescent="0.7">
      <c r="A52" s="1">
        <v>38411</v>
      </c>
      <c r="B52" s="3">
        <v>104.58</v>
      </c>
      <c r="C52" s="3">
        <v>1792.63</v>
      </c>
      <c r="D52" s="3">
        <v>1209.1099999999999</v>
      </c>
      <c r="E52" s="4">
        <f t="shared" si="0"/>
        <v>0.84516580280686437</v>
      </c>
      <c r="F52" s="4">
        <f t="shared" si="1"/>
        <v>0.92052170228581742</v>
      </c>
      <c r="G52" s="4">
        <f t="shared" si="2"/>
        <v>0.99587760176477058</v>
      </c>
      <c r="H52" s="4">
        <f t="shared" si="3"/>
        <v>1.0712335012437237</v>
      </c>
      <c r="I52" s="4">
        <f t="shared" si="4"/>
        <v>1.1465894007226767</v>
      </c>
    </row>
    <row r="53" spans="1:9" x14ac:dyDescent="0.7">
      <c r="A53" s="1">
        <v>38442</v>
      </c>
      <c r="B53" s="3">
        <v>107.11</v>
      </c>
      <c r="C53" s="3">
        <v>1760.89</v>
      </c>
      <c r="D53" s="3">
        <v>1202.9000000000001</v>
      </c>
      <c r="E53" s="4">
        <f t="shared" si="0"/>
        <v>0.85028568009814542</v>
      </c>
      <c r="F53" s="4">
        <f t="shared" si="1"/>
        <v>0.92978834525854426</v>
      </c>
      <c r="G53" s="4">
        <f t="shared" si="2"/>
        <v>1.0092910104189432</v>
      </c>
      <c r="H53" s="4">
        <f t="shared" si="3"/>
        <v>1.0887936755793421</v>
      </c>
      <c r="I53" s="4">
        <f t="shared" si="4"/>
        <v>1.1682963407397409</v>
      </c>
    </row>
    <row r="54" spans="1:9" x14ac:dyDescent="0.7">
      <c r="A54" s="1">
        <v>38472</v>
      </c>
      <c r="B54" s="3">
        <v>104.67</v>
      </c>
      <c r="C54" s="3">
        <v>1727.49</v>
      </c>
      <c r="D54" s="3">
        <v>1219.18</v>
      </c>
      <c r="E54" s="4">
        <f t="shared" si="0"/>
        <v>0.81515535297043085</v>
      </c>
      <c r="F54" s="4">
        <f t="shared" si="1"/>
        <v>0.90064992910802733</v>
      </c>
      <c r="G54" s="4">
        <f t="shared" si="2"/>
        <v>0.98614450524562391</v>
      </c>
      <c r="H54" s="4">
        <f t="shared" si="3"/>
        <v>1.0716390813832204</v>
      </c>
      <c r="I54" s="4">
        <f t="shared" si="4"/>
        <v>1.1571336575208169</v>
      </c>
    </row>
    <row r="55" spans="1:9" x14ac:dyDescent="0.7">
      <c r="A55" s="1">
        <v>38503</v>
      </c>
      <c r="B55" s="3">
        <v>108.53</v>
      </c>
      <c r="C55" s="3">
        <v>1782.46</v>
      </c>
      <c r="D55" s="3">
        <v>1232.3699999999999</v>
      </c>
      <c r="E55" s="4">
        <f t="shared" si="0"/>
        <v>0.8721119036413878</v>
      </c>
      <c r="F55" s="4">
        <f t="shared" si="1"/>
        <v>0.957280579835739</v>
      </c>
      <c r="G55" s="4">
        <f t="shared" si="2"/>
        <v>1.0424492560300904</v>
      </c>
      <c r="H55" s="4">
        <f t="shared" si="3"/>
        <v>1.1276179322244417</v>
      </c>
      <c r="I55" s="4">
        <f t="shared" si="4"/>
        <v>1.212786608418793</v>
      </c>
    </row>
    <row r="56" spans="1:9" x14ac:dyDescent="0.7">
      <c r="A56" s="1">
        <v>38533</v>
      </c>
      <c r="B56" s="3">
        <v>110.81</v>
      </c>
      <c r="C56" s="3">
        <v>1784.99</v>
      </c>
      <c r="D56" s="3">
        <v>1239.0899999999999</v>
      </c>
      <c r="E56" s="4">
        <f t="shared" si="0"/>
        <v>0.89169711375194471</v>
      </c>
      <c r="F56" s="4">
        <f t="shared" si="1"/>
        <v>0.98002708362017876</v>
      </c>
      <c r="G56" s="4">
        <f t="shared" si="2"/>
        <v>1.0683570534884126</v>
      </c>
      <c r="H56" s="4">
        <f t="shared" si="3"/>
        <v>1.1566870233566462</v>
      </c>
      <c r="I56" s="4">
        <f t="shared" si="4"/>
        <v>1.2450169932248805</v>
      </c>
    </row>
    <row r="57" spans="1:9" x14ac:dyDescent="0.7">
      <c r="A57" s="1">
        <v>38564</v>
      </c>
      <c r="B57" s="3">
        <v>112.55</v>
      </c>
      <c r="C57" s="3">
        <v>1851.37</v>
      </c>
      <c r="D57" s="3">
        <v>1227.82</v>
      </c>
      <c r="E57" s="4">
        <f t="shared" si="0"/>
        <v>0.93938006590434464</v>
      </c>
      <c r="F57" s="4">
        <f t="shared" si="1"/>
        <v>1.0178013537109849</v>
      </c>
      <c r="G57" s="4">
        <f t="shared" si="2"/>
        <v>1.0962226415176253</v>
      </c>
      <c r="H57" s="4">
        <f t="shared" si="3"/>
        <v>1.1746439293242656</v>
      </c>
      <c r="I57" s="4">
        <f t="shared" si="4"/>
        <v>1.2530652171309058</v>
      </c>
    </row>
    <row r="58" spans="1:9" x14ac:dyDescent="0.7">
      <c r="A58" s="1">
        <v>38595</v>
      </c>
      <c r="B58" s="3">
        <v>110.62</v>
      </c>
      <c r="C58" s="3">
        <v>1834.48</v>
      </c>
      <c r="D58" s="3">
        <v>1243.55</v>
      </c>
      <c r="E58" s="4">
        <f t="shared" si="0"/>
        <v>0.91484865533268034</v>
      </c>
      <c r="F58" s="4">
        <f t="shared" si="1"/>
        <v>0.99797546119044411</v>
      </c>
      <c r="G58" s="4">
        <f t="shared" si="2"/>
        <v>1.081102267048208</v>
      </c>
      <c r="H58" s="4">
        <f t="shared" si="3"/>
        <v>1.1642290729059719</v>
      </c>
      <c r="I58" s="4">
        <f t="shared" si="4"/>
        <v>1.2473558787637355</v>
      </c>
    </row>
    <row r="59" spans="1:9" x14ac:dyDescent="0.7">
      <c r="A59" s="1">
        <v>38625</v>
      </c>
      <c r="B59" s="3">
        <v>113.5</v>
      </c>
      <c r="C59" s="3">
        <v>1849.33</v>
      </c>
      <c r="D59" s="3">
        <v>1230.74</v>
      </c>
      <c r="E59" s="4">
        <f t="shared" si="0"/>
        <v>0.94626525738321099</v>
      </c>
      <c r="F59" s="4">
        <f t="shared" si="1"/>
        <v>1.0263607299625683</v>
      </c>
      <c r="G59" s="4">
        <f t="shared" si="2"/>
        <v>1.1064562025419253</v>
      </c>
      <c r="H59" s="4">
        <f t="shared" si="3"/>
        <v>1.1865516751212826</v>
      </c>
      <c r="I59" s="4">
        <f t="shared" si="4"/>
        <v>1.2666471477006398</v>
      </c>
    </row>
    <row r="60" spans="1:9" x14ac:dyDescent="0.7">
      <c r="A60" s="1">
        <v>38656</v>
      </c>
      <c r="B60" s="3">
        <v>116.39</v>
      </c>
      <c r="C60" s="3">
        <v>1818.5</v>
      </c>
      <c r="D60" s="3">
        <v>1221</v>
      </c>
      <c r="E60" s="4">
        <f t="shared" si="0"/>
        <v>0.95418281857798615</v>
      </c>
      <c r="F60" s="4">
        <f t="shared" si="1"/>
        <v>1.0377920670851148</v>
      </c>
      <c r="G60" s="4">
        <f t="shared" si="2"/>
        <v>1.1214013155922435</v>
      </c>
      <c r="H60" s="4">
        <f t="shared" si="3"/>
        <v>1.2050105640993722</v>
      </c>
      <c r="I60" s="4">
        <f t="shared" si="4"/>
        <v>1.2886198126065009</v>
      </c>
    </row>
    <row r="61" spans="1:9" x14ac:dyDescent="0.7">
      <c r="A61" s="1">
        <v>38686</v>
      </c>
      <c r="B61" s="3">
        <v>119.81</v>
      </c>
      <c r="C61" s="3">
        <v>1887.28</v>
      </c>
      <c r="D61" s="3">
        <v>1226.4000000000001</v>
      </c>
      <c r="E61" s="4">
        <f t="shared" si="0"/>
        <v>1.019370413590011</v>
      </c>
      <c r="F61" s="4">
        <f t="shared" si="1"/>
        <v>1.0976155832178542</v>
      </c>
      <c r="G61" s="4">
        <f t="shared" si="2"/>
        <v>1.175860752845697</v>
      </c>
      <c r="H61" s="4">
        <f t="shared" si="3"/>
        <v>1.25410592247354</v>
      </c>
      <c r="I61" s="4">
        <f t="shared" si="4"/>
        <v>1.332351092101383</v>
      </c>
    </row>
    <row r="62" spans="1:9" x14ac:dyDescent="0.7">
      <c r="A62" s="1">
        <v>38717</v>
      </c>
      <c r="B62" s="3">
        <v>117.96</v>
      </c>
      <c r="C62" s="3">
        <v>1887.94</v>
      </c>
      <c r="D62" s="3">
        <v>1238.06</v>
      </c>
      <c r="E62" s="4">
        <f t="shared" si="0"/>
        <v>1.0039811768554925</v>
      </c>
      <c r="F62" s="4">
        <f t="shared" si="1"/>
        <v>1.0840483421450466</v>
      </c>
      <c r="G62" s="4">
        <f t="shared" si="2"/>
        <v>1.164115507434601</v>
      </c>
      <c r="H62" s="4">
        <f t="shared" si="3"/>
        <v>1.2441826727241552</v>
      </c>
      <c r="I62" s="4">
        <f t="shared" si="4"/>
        <v>1.3242498380137095</v>
      </c>
    </row>
    <row r="63" spans="1:9" x14ac:dyDescent="0.7">
      <c r="A63" s="1">
        <v>38748</v>
      </c>
      <c r="B63" s="3">
        <v>117.25</v>
      </c>
      <c r="C63" s="3">
        <v>1937.93</v>
      </c>
      <c r="D63" s="3">
        <v>1238.1300000000001</v>
      </c>
      <c r="E63" s="4">
        <f t="shared" si="0"/>
        <v>1.0243622275094977</v>
      </c>
      <c r="F63" s="4">
        <f t="shared" si="1"/>
        <v>1.0973600743016054</v>
      </c>
      <c r="G63" s="4">
        <f t="shared" si="2"/>
        <v>1.1703579210937134</v>
      </c>
      <c r="H63" s="4">
        <f t="shared" si="3"/>
        <v>1.2433557678858211</v>
      </c>
      <c r="I63" s="4">
        <f t="shared" si="4"/>
        <v>1.3163536146779289</v>
      </c>
    </row>
    <row r="64" spans="1:9" x14ac:dyDescent="0.7">
      <c r="A64" s="1">
        <v>38776</v>
      </c>
      <c r="B64" s="3">
        <v>115.77</v>
      </c>
      <c r="C64" s="3">
        <v>1943.19</v>
      </c>
      <c r="D64" s="3">
        <v>1242.24</v>
      </c>
      <c r="E64" s="4">
        <f t="shared" si="0"/>
        <v>1.0141773773227989</v>
      </c>
      <c r="F64" s="4">
        <f t="shared" si="1"/>
        <v>1.0866461120776159</v>
      </c>
      <c r="G64" s="4">
        <f t="shared" si="2"/>
        <v>1.1591148468324328</v>
      </c>
      <c r="H64" s="4">
        <f t="shared" si="3"/>
        <v>1.23158358158725</v>
      </c>
      <c r="I64" s="4">
        <f t="shared" si="4"/>
        <v>1.304052316342067</v>
      </c>
    </row>
    <row r="65" spans="1:9" x14ac:dyDescent="0.7">
      <c r="A65" s="2">
        <v>38807</v>
      </c>
      <c r="B65" s="3">
        <v>117.68</v>
      </c>
      <c r="C65" s="3">
        <v>1967.38</v>
      </c>
      <c r="D65" s="3">
        <v>1230.05</v>
      </c>
      <c r="E65" s="4">
        <f t="shared" si="0"/>
        <v>1.0437428909299054</v>
      </c>
      <c r="F65" s="4">
        <f t="shared" si="1"/>
        <v>1.110946965850331</v>
      </c>
      <c r="G65" s="4">
        <f t="shared" si="2"/>
        <v>1.1781510407707565</v>
      </c>
      <c r="H65" s="4">
        <f t="shared" si="3"/>
        <v>1.245355115691182</v>
      </c>
      <c r="I65" s="4">
        <f t="shared" si="4"/>
        <v>1.3125591906116076</v>
      </c>
    </row>
    <row r="66" spans="1:9" x14ac:dyDescent="0.7">
      <c r="A66" s="1">
        <v>38837</v>
      </c>
      <c r="B66" s="3">
        <v>113.85</v>
      </c>
      <c r="C66" s="3">
        <v>1993.79</v>
      </c>
      <c r="D66" s="3">
        <v>1227.82</v>
      </c>
      <c r="E66" s="4">
        <f t="shared" si="0"/>
        <v>1.0233284940648348</v>
      </c>
      <c r="F66" s="4">
        <f t="shared" si="1"/>
        <v>1.0843810328550536</v>
      </c>
      <c r="G66" s="4">
        <f t="shared" si="2"/>
        <v>1.1454335716452722</v>
      </c>
      <c r="H66" s="4">
        <f t="shared" si="3"/>
        <v>1.2064861104354909</v>
      </c>
      <c r="I66" s="4">
        <f t="shared" si="4"/>
        <v>1.2675386492257095</v>
      </c>
    </row>
    <row r="67" spans="1:9" x14ac:dyDescent="0.7">
      <c r="A67" s="1">
        <v>38868</v>
      </c>
      <c r="B67" s="3">
        <v>112.59</v>
      </c>
      <c r="C67" s="3">
        <v>1936.41</v>
      </c>
      <c r="D67" s="3">
        <v>1226.51</v>
      </c>
      <c r="E67" s="4">
        <f t="shared" si="0"/>
        <v>0.98287831742037335</v>
      </c>
      <c r="F67" s="4">
        <f t="shared" si="1"/>
        <v>1.0502020239249805</v>
      </c>
      <c r="G67" s="4">
        <f t="shared" si="2"/>
        <v>1.1175257304295878</v>
      </c>
      <c r="H67" s="4">
        <f t="shared" si="3"/>
        <v>1.1848494369341951</v>
      </c>
      <c r="I67" s="4">
        <f t="shared" si="4"/>
        <v>1.2521731434388024</v>
      </c>
    </row>
    <row r="68" spans="1:9" x14ac:dyDescent="0.7">
      <c r="A68" s="1">
        <v>38898</v>
      </c>
      <c r="B68" s="3">
        <v>114.44</v>
      </c>
      <c r="C68" s="3">
        <v>1939.03</v>
      </c>
      <c r="D68" s="3">
        <v>1229.1099999999999</v>
      </c>
      <c r="E68" s="4">
        <f t="shared" ref="E68:E131" si="5">$C68*$B68/$C$3/$B$3</f>
        <v>1.0003799898308212</v>
      </c>
      <c r="F68" s="4">
        <f t="shared" ref="F68:F131" si="6">0.75*$C68*$B68/$C$3/$B$3+0.25*$D68*$B68/$D$3/$B$3</f>
        <v>1.0691464904201176</v>
      </c>
      <c r="G68" s="4">
        <f t="shared" ref="G68:G131" si="7">0.5*$C68*$B68/$C$3/$B$3+0.5*$D68*$B68/$D$3/$B$3</f>
        <v>1.1379129910094139</v>
      </c>
      <c r="H68" s="4">
        <f t="shared" ref="H68:H131" si="8">0.25*$C68*$B68/$C$3/$B$3+0.75*$D68*$B68/$D$3/$B$3</f>
        <v>1.2066794915987102</v>
      </c>
      <c r="I68" s="4">
        <f t="shared" ref="I68:I131" si="9">$D68*$B68/$D$3/$B$3</f>
        <v>1.2754459921880066</v>
      </c>
    </row>
    <row r="69" spans="1:9" x14ac:dyDescent="0.7">
      <c r="A69" s="1">
        <v>38929</v>
      </c>
      <c r="B69" s="3">
        <v>114.69</v>
      </c>
      <c r="C69" s="3">
        <v>1951</v>
      </c>
      <c r="D69" s="3">
        <v>1245.73</v>
      </c>
      <c r="E69" s="4">
        <f t="shared" si="5"/>
        <v>1.0087543970024351</v>
      </c>
      <c r="F69" s="4">
        <f t="shared" si="6"/>
        <v>1.0804449225332138</v>
      </c>
      <c r="G69" s="4">
        <f t="shared" si="7"/>
        <v>1.1521354480639925</v>
      </c>
      <c r="H69" s="4">
        <f t="shared" si="8"/>
        <v>1.2238259735947714</v>
      </c>
      <c r="I69" s="4">
        <f t="shared" si="9"/>
        <v>1.2955164991255501</v>
      </c>
    </row>
    <row r="70" spans="1:9" x14ac:dyDescent="0.7">
      <c r="A70" s="1">
        <v>38960</v>
      </c>
      <c r="B70" s="3">
        <v>117.36</v>
      </c>
      <c r="C70" s="3">
        <v>1997.42</v>
      </c>
      <c r="D70" s="3">
        <v>1264.8</v>
      </c>
      <c r="E70" s="4">
        <f t="shared" si="5"/>
        <v>1.0567983184633891</v>
      </c>
      <c r="F70" s="4">
        <f t="shared" si="6"/>
        <v>1.1290912774947273</v>
      </c>
      <c r="G70" s="4">
        <f t="shared" si="7"/>
        <v>1.2013842365260654</v>
      </c>
      <c r="H70" s="4">
        <f t="shared" si="8"/>
        <v>1.2736771955574038</v>
      </c>
      <c r="I70" s="4">
        <f t="shared" si="9"/>
        <v>1.3459701545887417</v>
      </c>
    </row>
    <row r="71" spans="1:9" x14ac:dyDescent="0.7">
      <c r="A71" s="1">
        <v>38990</v>
      </c>
      <c r="B71" s="3">
        <v>118.18</v>
      </c>
      <c r="C71" s="3">
        <v>2048.89</v>
      </c>
      <c r="D71" s="3">
        <v>1275.9100000000001</v>
      </c>
      <c r="E71" s="4">
        <f t="shared" si="5"/>
        <v>1.0916043233934285</v>
      </c>
      <c r="F71" s="4">
        <f t="shared" si="6"/>
        <v>1.1605232724190819</v>
      </c>
      <c r="G71" s="4">
        <f t="shared" si="7"/>
        <v>1.2294422214447354</v>
      </c>
      <c r="H71" s="4">
        <f t="shared" si="8"/>
        <v>1.298361170470389</v>
      </c>
      <c r="I71" s="4">
        <f t="shared" si="9"/>
        <v>1.3672801194960422</v>
      </c>
    </row>
    <row r="72" spans="1:9" x14ac:dyDescent="0.7">
      <c r="A72" s="1">
        <v>39021</v>
      </c>
      <c r="B72" s="3">
        <v>116.95</v>
      </c>
      <c r="C72" s="3">
        <v>2115.65</v>
      </c>
      <c r="D72" s="3">
        <v>1284.3499999999999</v>
      </c>
      <c r="E72" s="4">
        <f t="shared" si="5"/>
        <v>1.115441162791865</v>
      </c>
      <c r="F72" s="4">
        <f t="shared" si="6"/>
        <v>1.1770808570824485</v>
      </c>
      <c r="G72" s="4">
        <f t="shared" si="7"/>
        <v>1.2387205513730315</v>
      </c>
      <c r="H72" s="4">
        <f t="shared" si="8"/>
        <v>1.3003602456636147</v>
      </c>
      <c r="I72" s="4">
        <f t="shared" si="9"/>
        <v>1.361999939954198</v>
      </c>
    </row>
    <row r="73" spans="1:9" x14ac:dyDescent="0.7">
      <c r="A73" s="1">
        <v>39051</v>
      </c>
      <c r="B73" s="3">
        <v>115.78</v>
      </c>
      <c r="C73" s="3">
        <v>2155.89</v>
      </c>
      <c r="D73" s="3">
        <v>1299.25</v>
      </c>
      <c r="E73" s="4">
        <f t="shared" si="5"/>
        <v>1.1252856014865085</v>
      </c>
      <c r="F73" s="4">
        <f t="shared" si="6"/>
        <v>1.1849684196362256</v>
      </c>
      <c r="G73" s="4">
        <f t="shared" si="7"/>
        <v>1.2446512377859427</v>
      </c>
      <c r="H73" s="4">
        <f t="shared" si="8"/>
        <v>1.30433405593566</v>
      </c>
      <c r="I73" s="4">
        <f t="shared" si="9"/>
        <v>1.3640168740853771</v>
      </c>
    </row>
    <row r="74" spans="1:9" x14ac:dyDescent="0.7">
      <c r="A74" s="1">
        <v>39082</v>
      </c>
      <c r="B74" s="3">
        <v>119.02</v>
      </c>
      <c r="C74" s="3">
        <v>2186.13</v>
      </c>
      <c r="D74" s="3">
        <v>1291.71</v>
      </c>
      <c r="E74" s="4">
        <f t="shared" si="5"/>
        <v>1.1730014490305509</v>
      </c>
      <c r="F74" s="4">
        <f t="shared" si="6"/>
        <v>1.2282636583208819</v>
      </c>
      <c r="G74" s="4">
        <f t="shared" si="7"/>
        <v>1.2835258676112129</v>
      </c>
      <c r="H74" s="4">
        <f t="shared" si="8"/>
        <v>1.3387880769015437</v>
      </c>
      <c r="I74" s="4">
        <f t="shared" si="9"/>
        <v>1.3940502861918749</v>
      </c>
    </row>
    <row r="75" spans="1:9" x14ac:dyDescent="0.7">
      <c r="A75" s="1">
        <v>39113</v>
      </c>
      <c r="B75" s="3">
        <v>120.67</v>
      </c>
      <c r="C75" s="3">
        <v>2219.19</v>
      </c>
      <c r="D75" s="3">
        <v>1291.18</v>
      </c>
      <c r="E75" s="4">
        <f t="shared" si="5"/>
        <v>1.207247787343898</v>
      </c>
      <c r="F75" s="4">
        <f t="shared" si="6"/>
        <v>1.2586349370171868</v>
      </c>
      <c r="G75" s="4">
        <f t="shared" si="7"/>
        <v>1.3100220866904757</v>
      </c>
      <c r="H75" s="4">
        <f t="shared" si="8"/>
        <v>1.3614092363637644</v>
      </c>
      <c r="I75" s="4">
        <f t="shared" si="9"/>
        <v>1.4127963860370534</v>
      </c>
    </row>
    <row r="76" spans="1:9" x14ac:dyDescent="0.7">
      <c r="A76" s="1">
        <v>39141</v>
      </c>
      <c r="B76" s="3">
        <v>118.45</v>
      </c>
      <c r="C76" s="3">
        <v>2175.7800000000002</v>
      </c>
      <c r="D76" s="3">
        <v>1311.09</v>
      </c>
      <c r="E76" s="4">
        <f t="shared" si="5"/>
        <v>1.1618569602762427</v>
      </c>
      <c r="F76" s="4">
        <f t="shared" si="6"/>
        <v>1.2234400469716207</v>
      </c>
      <c r="G76" s="4">
        <f t="shared" si="7"/>
        <v>1.2850231336669986</v>
      </c>
      <c r="H76" s="4">
        <f t="shared" si="8"/>
        <v>1.3466062203623765</v>
      </c>
      <c r="I76" s="4">
        <f t="shared" si="9"/>
        <v>1.4081893070577545</v>
      </c>
    </row>
    <row r="77" spans="1:9" x14ac:dyDescent="0.7">
      <c r="A77" s="1">
        <v>39172</v>
      </c>
      <c r="B77" s="3">
        <v>117.79</v>
      </c>
      <c r="C77" s="3">
        <v>2200.12</v>
      </c>
      <c r="D77" s="3">
        <v>1311.13</v>
      </c>
      <c r="E77" s="4">
        <f t="shared" si="5"/>
        <v>1.1683081582656314</v>
      </c>
      <c r="F77" s="4">
        <f t="shared" si="6"/>
        <v>1.2263275286176765</v>
      </c>
      <c r="G77" s="4">
        <f t="shared" si="7"/>
        <v>1.2843468989697215</v>
      </c>
      <c r="H77" s="4">
        <f t="shared" si="8"/>
        <v>1.3423662693217668</v>
      </c>
      <c r="I77" s="4">
        <f t="shared" si="9"/>
        <v>1.4003856396738119</v>
      </c>
    </row>
    <row r="78" spans="1:9" x14ac:dyDescent="0.7">
      <c r="A78" s="1">
        <v>39202</v>
      </c>
      <c r="B78" s="3">
        <v>119.47</v>
      </c>
      <c r="C78" s="3">
        <v>2297.58</v>
      </c>
      <c r="D78" s="3">
        <v>1318.2</v>
      </c>
      <c r="E78" s="4">
        <f t="shared" si="5"/>
        <v>1.2374627207557616</v>
      </c>
      <c r="F78" s="4">
        <f t="shared" si="6"/>
        <v>1.2851015089374593</v>
      </c>
      <c r="G78" s="4">
        <f t="shared" si="7"/>
        <v>1.3327402971191571</v>
      </c>
      <c r="H78" s="4">
        <f t="shared" si="8"/>
        <v>1.3803790853008548</v>
      </c>
      <c r="I78" s="4">
        <f t="shared" si="9"/>
        <v>1.4280178734825524</v>
      </c>
    </row>
    <row r="79" spans="1:9" x14ac:dyDescent="0.7">
      <c r="A79" s="1">
        <v>39233</v>
      </c>
      <c r="B79" s="3">
        <v>121.73</v>
      </c>
      <c r="C79" s="3">
        <v>2377.75</v>
      </c>
      <c r="D79" s="3">
        <v>1308.2</v>
      </c>
      <c r="E79" s="4">
        <f t="shared" si="5"/>
        <v>1.3048675498283775</v>
      </c>
      <c r="F79" s="4">
        <f t="shared" si="6"/>
        <v>1.3396490379881685</v>
      </c>
      <c r="G79" s="4">
        <f t="shared" si="7"/>
        <v>1.3744305261479592</v>
      </c>
      <c r="H79" s="4">
        <f t="shared" si="8"/>
        <v>1.40921201430775</v>
      </c>
      <c r="I79" s="4">
        <f t="shared" si="9"/>
        <v>1.4439935024675408</v>
      </c>
    </row>
    <row r="80" spans="1:9" x14ac:dyDescent="0.7">
      <c r="A80" s="1">
        <v>39263</v>
      </c>
      <c r="B80" s="3">
        <v>123.17</v>
      </c>
      <c r="C80" s="3">
        <v>2338.25</v>
      </c>
      <c r="D80" s="3">
        <v>1304.3399999999999</v>
      </c>
      <c r="E80" s="4">
        <f t="shared" si="5"/>
        <v>1.2983700923563772</v>
      </c>
      <c r="F80" s="4">
        <f t="shared" si="6"/>
        <v>1.3379685911395602</v>
      </c>
      <c r="G80" s="4">
        <f t="shared" si="7"/>
        <v>1.377567089922743</v>
      </c>
      <c r="H80" s="4">
        <f t="shared" si="8"/>
        <v>1.4171655887059258</v>
      </c>
      <c r="I80" s="4">
        <f t="shared" si="9"/>
        <v>1.4567640874891088</v>
      </c>
    </row>
    <row r="81" spans="1:9" x14ac:dyDescent="0.7">
      <c r="A81" s="1">
        <v>39294</v>
      </c>
      <c r="B81" s="3">
        <v>118.41</v>
      </c>
      <c r="C81" s="3">
        <v>2265.75</v>
      </c>
      <c r="D81" s="3">
        <v>1315.22</v>
      </c>
      <c r="E81" s="4">
        <f t="shared" si="5"/>
        <v>1.2094919673322091</v>
      </c>
      <c r="F81" s="4">
        <f t="shared" si="6"/>
        <v>1.2601560100033042</v>
      </c>
      <c r="G81" s="4">
        <f t="shared" si="7"/>
        <v>1.3108200526743996</v>
      </c>
      <c r="H81" s="4">
        <f t="shared" si="8"/>
        <v>1.361484095345495</v>
      </c>
      <c r="I81" s="4">
        <f t="shared" si="9"/>
        <v>1.4121481380165903</v>
      </c>
    </row>
    <row r="82" spans="1:9" x14ac:dyDescent="0.7">
      <c r="A82" s="1">
        <v>39325</v>
      </c>
      <c r="B82" s="3">
        <v>115.77</v>
      </c>
      <c r="C82" s="3">
        <v>2299.71</v>
      </c>
      <c r="D82" s="3">
        <v>1331.34</v>
      </c>
      <c r="E82" s="4">
        <f t="shared" si="5"/>
        <v>1.2002500303125345</v>
      </c>
      <c r="F82" s="4">
        <f t="shared" si="6"/>
        <v>1.2495839780970615</v>
      </c>
      <c r="G82" s="4">
        <f t="shared" si="7"/>
        <v>1.2989179258815891</v>
      </c>
      <c r="H82" s="4">
        <f t="shared" si="8"/>
        <v>1.3482518736661162</v>
      </c>
      <c r="I82" s="4">
        <f t="shared" si="9"/>
        <v>1.3975858214506434</v>
      </c>
    </row>
    <row r="83" spans="1:9" x14ac:dyDescent="0.7">
      <c r="A83" s="1">
        <v>39355</v>
      </c>
      <c r="B83" s="3">
        <v>114.82</v>
      </c>
      <c r="C83" s="3">
        <v>2385.7199999999998</v>
      </c>
      <c r="D83" s="3">
        <v>1341.44</v>
      </c>
      <c r="E83" s="4">
        <f t="shared" si="5"/>
        <v>1.2349222983083434</v>
      </c>
      <c r="F83" s="4">
        <f t="shared" si="6"/>
        <v>1.2753499476925048</v>
      </c>
      <c r="G83" s="4">
        <f t="shared" si="7"/>
        <v>1.3157775970766663</v>
      </c>
      <c r="H83" s="4">
        <f t="shared" si="8"/>
        <v>1.3562052464608276</v>
      </c>
      <c r="I83" s="4">
        <f t="shared" si="9"/>
        <v>1.3966328958449892</v>
      </c>
    </row>
    <row r="84" spans="1:9" x14ac:dyDescent="0.7">
      <c r="A84" s="1">
        <v>39386</v>
      </c>
      <c r="B84" s="3">
        <v>115.31</v>
      </c>
      <c r="C84" s="3">
        <v>2423.67</v>
      </c>
      <c r="D84" s="3">
        <v>1353.49</v>
      </c>
      <c r="E84" s="4">
        <f t="shared" si="5"/>
        <v>1.2599203132940726</v>
      </c>
      <c r="F84" s="4">
        <f t="shared" si="6"/>
        <v>1.2987383416254092</v>
      </c>
      <c r="G84" s="4">
        <f t="shared" si="7"/>
        <v>1.3375563699567459</v>
      </c>
      <c r="H84" s="4">
        <f t="shared" si="8"/>
        <v>1.3763743982880827</v>
      </c>
      <c r="I84" s="4">
        <f t="shared" si="9"/>
        <v>1.4151924266194191</v>
      </c>
    </row>
    <row r="85" spans="1:9" x14ac:dyDescent="0.7">
      <c r="A85" s="1">
        <v>39416</v>
      </c>
      <c r="B85" s="3">
        <v>111.19</v>
      </c>
      <c r="C85" s="3">
        <v>2322.34</v>
      </c>
      <c r="D85" s="3">
        <v>1377.83</v>
      </c>
      <c r="E85" s="4">
        <f t="shared" si="5"/>
        <v>1.1641103523086391</v>
      </c>
      <c r="F85" s="4">
        <f t="shared" si="6"/>
        <v>1.2203748189414201</v>
      </c>
      <c r="G85" s="4">
        <f t="shared" si="7"/>
        <v>1.276639285574201</v>
      </c>
      <c r="H85" s="4">
        <f t="shared" si="8"/>
        <v>1.332903752206982</v>
      </c>
      <c r="I85" s="4">
        <f t="shared" si="9"/>
        <v>1.3891682188397629</v>
      </c>
    </row>
    <row r="86" spans="1:9" x14ac:dyDescent="0.7">
      <c r="A86" s="1">
        <v>39447</v>
      </c>
      <c r="B86" s="3">
        <v>111.36</v>
      </c>
      <c r="C86" s="3">
        <v>2306.23</v>
      </c>
      <c r="D86" s="3">
        <v>1381.7</v>
      </c>
      <c r="E86" s="4">
        <f t="shared" si="5"/>
        <v>1.1578024337482031</v>
      </c>
      <c r="F86" s="4">
        <f t="shared" si="6"/>
        <v>1.2171518128631191</v>
      </c>
      <c r="G86" s="4">
        <f t="shared" si="7"/>
        <v>1.2765011919780349</v>
      </c>
      <c r="H86" s="4">
        <f t="shared" si="8"/>
        <v>1.3358505710929507</v>
      </c>
      <c r="I86" s="4">
        <f t="shared" si="9"/>
        <v>1.3951999502078667</v>
      </c>
    </row>
    <row r="87" spans="1:9" x14ac:dyDescent="0.7">
      <c r="A87" s="1">
        <v>39478</v>
      </c>
      <c r="B87" s="3">
        <v>106.36</v>
      </c>
      <c r="C87" s="3">
        <v>2167.9</v>
      </c>
      <c r="D87" s="3">
        <v>1404.91</v>
      </c>
      <c r="E87" s="4">
        <f t="shared" si="5"/>
        <v>1.039489705413378</v>
      </c>
      <c r="F87" s="4">
        <f t="shared" si="6"/>
        <v>1.1183524667459182</v>
      </c>
      <c r="G87" s="4">
        <f t="shared" si="7"/>
        <v>1.1972152280784583</v>
      </c>
      <c r="H87" s="4">
        <f t="shared" si="8"/>
        <v>1.2760779894109984</v>
      </c>
      <c r="I87" s="4">
        <f t="shared" si="9"/>
        <v>1.3549407507435385</v>
      </c>
    </row>
    <row r="88" spans="1:9" x14ac:dyDescent="0.7">
      <c r="A88" s="1">
        <v>39507</v>
      </c>
      <c r="B88" s="3">
        <v>103.87</v>
      </c>
      <c r="C88" s="3">
        <v>2097.48</v>
      </c>
      <c r="D88" s="3">
        <v>1406.86</v>
      </c>
      <c r="E88" s="4">
        <f t="shared" si="5"/>
        <v>0.98217885170067198</v>
      </c>
      <c r="F88" s="4">
        <f t="shared" si="6"/>
        <v>1.067898331589592</v>
      </c>
      <c r="G88" s="4">
        <f t="shared" si="7"/>
        <v>1.1536178114785121</v>
      </c>
      <c r="H88" s="4">
        <f t="shared" si="8"/>
        <v>1.2393372913674321</v>
      </c>
      <c r="I88" s="4">
        <f t="shared" si="9"/>
        <v>1.3250567712563519</v>
      </c>
    </row>
    <row r="89" spans="1:9" x14ac:dyDescent="0.7">
      <c r="A89" s="1">
        <v>39538</v>
      </c>
      <c r="B89" s="3">
        <v>99.83</v>
      </c>
      <c r="C89" s="3">
        <v>2088.42</v>
      </c>
      <c r="D89" s="3">
        <v>1411.66</v>
      </c>
      <c r="E89" s="4">
        <f t="shared" si="5"/>
        <v>0.93989974844479074</v>
      </c>
      <c r="F89" s="4">
        <f t="shared" si="6"/>
        <v>1.0243908238002513</v>
      </c>
      <c r="G89" s="4">
        <f t="shared" si="7"/>
        <v>1.1088818991557119</v>
      </c>
      <c r="H89" s="4">
        <f t="shared" si="8"/>
        <v>1.1933729745111725</v>
      </c>
      <c r="I89" s="4">
        <f t="shared" si="9"/>
        <v>1.2778640498666329</v>
      </c>
    </row>
    <row r="90" spans="1:9" x14ac:dyDescent="0.7">
      <c r="A90" s="1">
        <v>39568</v>
      </c>
      <c r="B90" s="3">
        <v>103.94</v>
      </c>
      <c r="C90" s="3">
        <v>2190.13</v>
      </c>
      <c r="D90" s="3">
        <v>1408.71</v>
      </c>
      <c r="E90" s="4">
        <f t="shared" si="5"/>
        <v>1.0262548562578162</v>
      </c>
      <c r="F90" s="4">
        <f t="shared" si="6"/>
        <v>1.1016144814044195</v>
      </c>
      <c r="G90" s="4">
        <f t="shared" si="7"/>
        <v>1.1769741065510231</v>
      </c>
      <c r="H90" s="4">
        <f t="shared" si="8"/>
        <v>1.2523337316976264</v>
      </c>
      <c r="I90" s="4">
        <f t="shared" si="9"/>
        <v>1.3276933568442297</v>
      </c>
    </row>
    <row r="91" spans="1:9" x14ac:dyDescent="0.7">
      <c r="A91" s="1">
        <v>39599</v>
      </c>
      <c r="B91" s="3">
        <v>105.52</v>
      </c>
      <c r="C91" s="3">
        <v>2218.5</v>
      </c>
      <c r="D91" s="3">
        <v>1398.38</v>
      </c>
      <c r="E91" s="4">
        <f t="shared" si="5"/>
        <v>1.0553507769689043</v>
      </c>
      <c r="F91" s="4">
        <f t="shared" si="6"/>
        <v>1.1260110380274844</v>
      </c>
      <c r="G91" s="4">
        <f t="shared" si="7"/>
        <v>1.1966712990860644</v>
      </c>
      <c r="H91" s="4">
        <f t="shared" si="8"/>
        <v>1.2673315601446444</v>
      </c>
      <c r="I91" s="4">
        <f t="shared" si="9"/>
        <v>1.3379918212032245</v>
      </c>
    </row>
    <row r="92" spans="1:9" x14ac:dyDescent="0.7">
      <c r="A92" s="1">
        <v>39629</v>
      </c>
      <c r="B92" s="3">
        <v>106.11</v>
      </c>
      <c r="C92" s="3">
        <v>2031.47</v>
      </c>
      <c r="D92" s="3">
        <v>1397.25</v>
      </c>
      <c r="E92" s="4">
        <f t="shared" si="5"/>
        <v>0.97178310954044822</v>
      </c>
      <c r="F92" s="4">
        <f t="shared" si="6"/>
        <v>1.0649337732120077</v>
      </c>
      <c r="G92" s="4">
        <f t="shared" si="7"/>
        <v>1.1580844368835672</v>
      </c>
      <c r="H92" s="4">
        <f t="shared" si="8"/>
        <v>1.2512351005551265</v>
      </c>
      <c r="I92" s="4">
        <f t="shared" si="9"/>
        <v>1.3443857642266861</v>
      </c>
    </row>
    <row r="93" spans="1:9" x14ac:dyDescent="0.7">
      <c r="A93" s="1">
        <v>39660</v>
      </c>
      <c r="B93" s="3">
        <v>107.83</v>
      </c>
      <c r="C93" s="3">
        <v>2014.39</v>
      </c>
      <c r="D93" s="3">
        <v>1396.11</v>
      </c>
      <c r="E93" s="4">
        <f t="shared" si="5"/>
        <v>0.97923241361715485</v>
      </c>
      <c r="F93" s="4">
        <f t="shared" si="6"/>
        <v>1.075690075942239</v>
      </c>
      <c r="G93" s="4">
        <f t="shared" si="7"/>
        <v>1.1721477382673227</v>
      </c>
      <c r="H93" s="4">
        <f t="shared" si="8"/>
        <v>1.2686054005924068</v>
      </c>
      <c r="I93" s="4">
        <f t="shared" si="9"/>
        <v>1.3650630629174907</v>
      </c>
    </row>
    <row r="94" spans="1:9" x14ac:dyDescent="0.7">
      <c r="A94" s="1">
        <v>39691</v>
      </c>
      <c r="B94" s="3">
        <v>108.81</v>
      </c>
      <c r="C94" s="3">
        <v>2043.53</v>
      </c>
      <c r="D94" s="3">
        <v>1409.36</v>
      </c>
      <c r="E94" s="4">
        <f t="shared" si="5"/>
        <v>1.0024262866908713</v>
      </c>
      <c r="F94" s="4">
        <f t="shared" si="6"/>
        <v>1.0994553054797065</v>
      </c>
      <c r="G94" s="4">
        <f t="shared" si="7"/>
        <v>1.1964843242685417</v>
      </c>
      <c r="H94" s="4">
        <f t="shared" si="8"/>
        <v>1.2935133430573766</v>
      </c>
      <c r="I94" s="4">
        <f t="shared" si="9"/>
        <v>1.3905423618462118</v>
      </c>
    </row>
    <row r="95" spans="1:9" x14ac:dyDescent="0.7">
      <c r="A95" s="1">
        <v>39721</v>
      </c>
      <c r="B95" s="3">
        <v>106.03</v>
      </c>
      <c r="C95" s="3">
        <v>1861.44</v>
      </c>
      <c r="D95" s="3">
        <v>1390.43</v>
      </c>
      <c r="E95" s="4">
        <f t="shared" si="5"/>
        <v>0.88977545674099234</v>
      </c>
      <c r="F95" s="4">
        <f t="shared" si="6"/>
        <v>1.0015353835005634</v>
      </c>
      <c r="G95" s="4">
        <f t="shared" si="7"/>
        <v>1.1132953102601348</v>
      </c>
      <c r="H95" s="4">
        <f t="shared" si="8"/>
        <v>1.2250552370197059</v>
      </c>
      <c r="I95" s="4">
        <f t="shared" si="9"/>
        <v>1.3368151637792771</v>
      </c>
    </row>
    <row r="96" spans="1:9" x14ac:dyDescent="0.7">
      <c r="A96" s="1">
        <v>39752</v>
      </c>
      <c r="B96" s="3">
        <v>98.47</v>
      </c>
      <c r="C96" s="3">
        <v>1548.81</v>
      </c>
      <c r="D96" s="3">
        <v>1357.61</v>
      </c>
      <c r="E96" s="4">
        <f t="shared" si="5"/>
        <v>0.68755065567638929</v>
      </c>
      <c r="F96" s="4">
        <f t="shared" si="6"/>
        <v>0.81871170694715056</v>
      </c>
      <c r="G96" s="4">
        <f t="shared" si="7"/>
        <v>0.94987275821791184</v>
      </c>
      <c r="H96" s="4">
        <f t="shared" si="8"/>
        <v>1.0810338094886733</v>
      </c>
      <c r="I96" s="4">
        <f t="shared" si="9"/>
        <v>1.2121948607594344</v>
      </c>
    </row>
    <row r="97" spans="1:9" x14ac:dyDescent="0.7">
      <c r="A97" s="1">
        <v>39782</v>
      </c>
      <c r="B97" s="3">
        <v>95.5</v>
      </c>
      <c r="C97" s="3">
        <v>1437.68</v>
      </c>
      <c r="D97" s="3">
        <v>1401.8</v>
      </c>
      <c r="E97" s="4">
        <f t="shared" si="5"/>
        <v>0.61896803471419559</v>
      </c>
      <c r="F97" s="4">
        <f t="shared" si="6"/>
        <v>0.76770101768005838</v>
      </c>
      <c r="G97" s="4">
        <f t="shared" si="7"/>
        <v>0.91643400064592129</v>
      </c>
      <c r="H97" s="4">
        <f t="shared" si="8"/>
        <v>1.0651669836117841</v>
      </c>
      <c r="I97" s="4">
        <f t="shared" si="9"/>
        <v>1.2138999665776469</v>
      </c>
    </row>
    <row r="98" spans="1:9" x14ac:dyDescent="0.7">
      <c r="A98" s="1">
        <v>39813</v>
      </c>
      <c r="B98" s="3">
        <v>90.61</v>
      </c>
      <c r="C98" s="3">
        <v>1452.98</v>
      </c>
      <c r="D98" s="3">
        <v>1454.1</v>
      </c>
      <c r="E98" s="4">
        <f t="shared" si="5"/>
        <v>0.59352413722917086</v>
      </c>
      <c r="F98" s="4">
        <f t="shared" si="6"/>
        <v>0.74382155077072554</v>
      </c>
      <c r="G98" s="4">
        <f t="shared" si="7"/>
        <v>0.89411896431228011</v>
      </c>
      <c r="H98" s="4">
        <f t="shared" si="8"/>
        <v>1.0444163778538347</v>
      </c>
      <c r="I98" s="4">
        <f t="shared" si="9"/>
        <v>1.1947137913953894</v>
      </c>
    </row>
    <row r="99" spans="1:9" x14ac:dyDescent="0.7">
      <c r="A99" s="1">
        <v>39844</v>
      </c>
      <c r="B99" s="3">
        <v>89.99</v>
      </c>
      <c r="C99" s="3">
        <v>1330.51</v>
      </c>
      <c r="D99" s="3">
        <v>1441.27</v>
      </c>
      <c r="E99" s="4">
        <f t="shared" si="5"/>
        <v>0.53977779322535568</v>
      </c>
      <c r="F99" s="4">
        <f t="shared" si="6"/>
        <v>0.69885077661789197</v>
      </c>
      <c r="G99" s="4">
        <f t="shared" si="7"/>
        <v>0.85792376001042814</v>
      </c>
      <c r="H99" s="4">
        <f t="shared" si="8"/>
        <v>1.0169967434029643</v>
      </c>
      <c r="I99" s="4">
        <f t="shared" si="9"/>
        <v>1.1760697267955007</v>
      </c>
    </row>
    <row r="100" spans="1:9" x14ac:dyDescent="0.7">
      <c r="A100" s="1">
        <v>39872</v>
      </c>
      <c r="B100" s="3">
        <v>97.55</v>
      </c>
      <c r="C100" s="3">
        <v>1188.8399999999999</v>
      </c>
      <c r="D100" s="3">
        <v>1435.83</v>
      </c>
      <c r="E100" s="4">
        <f t="shared" si="5"/>
        <v>0.52282133461172497</v>
      </c>
      <c r="F100" s="4">
        <f t="shared" si="6"/>
        <v>0.70963065793318658</v>
      </c>
      <c r="G100" s="4">
        <f t="shared" si="7"/>
        <v>0.89643998125464819</v>
      </c>
      <c r="H100" s="4">
        <f t="shared" si="8"/>
        <v>1.0832493045761096</v>
      </c>
      <c r="I100" s="4">
        <f t="shared" si="9"/>
        <v>1.2700586278975714</v>
      </c>
    </row>
    <row r="101" spans="1:9" x14ac:dyDescent="0.7">
      <c r="A101" s="1">
        <v>39903</v>
      </c>
      <c r="B101" s="3">
        <v>98.86</v>
      </c>
      <c r="C101" s="3">
        <v>1292.98</v>
      </c>
      <c r="D101" s="3">
        <v>1455.79</v>
      </c>
      <c r="E101" s="4">
        <f t="shared" si="5"/>
        <v>0.57625543161610449</v>
      </c>
      <c r="F101" s="4">
        <f t="shared" si="6"/>
        <v>0.75844330040292052</v>
      </c>
      <c r="G101" s="4">
        <f t="shared" si="7"/>
        <v>0.94063116918973666</v>
      </c>
      <c r="H101" s="4">
        <f t="shared" si="8"/>
        <v>1.1228190379765528</v>
      </c>
      <c r="I101" s="4">
        <f t="shared" si="9"/>
        <v>1.3050069067633687</v>
      </c>
    </row>
    <row r="102" spans="1:9" x14ac:dyDescent="0.7">
      <c r="A102" s="1">
        <v>39933</v>
      </c>
      <c r="B102" s="3">
        <v>98.56</v>
      </c>
      <c r="C102" s="3">
        <v>1416.73</v>
      </c>
      <c r="D102" s="3">
        <v>1462.75</v>
      </c>
      <c r="E102" s="4">
        <f t="shared" si="5"/>
        <v>0.62949227348367909</v>
      </c>
      <c r="F102" s="4">
        <f t="shared" si="6"/>
        <v>0.79893593677479013</v>
      </c>
      <c r="G102" s="4">
        <f t="shared" si="7"/>
        <v>0.96837960006590107</v>
      </c>
      <c r="H102" s="4">
        <f t="shared" si="8"/>
        <v>1.1378232633570118</v>
      </c>
      <c r="I102" s="4">
        <f t="shared" si="9"/>
        <v>1.3072669266481229</v>
      </c>
    </row>
    <row r="103" spans="1:9" x14ac:dyDescent="0.7">
      <c r="A103" s="1">
        <v>39964</v>
      </c>
      <c r="B103" s="3">
        <v>95.32</v>
      </c>
      <c r="C103" s="3">
        <v>1495.97</v>
      </c>
      <c r="D103" s="3">
        <v>1473.36</v>
      </c>
      <c r="E103" s="4">
        <f t="shared" si="5"/>
        <v>0.64284983478448698</v>
      </c>
      <c r="F103" s="4">
        <f t="shared" si="6"/>
        <v>0.80050316258168852</v>
      </c>
      <c r="G103" s="4">
        <f t="shared" si="7"/>
        <v>0.95815649037889017</v>
      </c>
      <c r="H103" s="4">
        <f t="shared" si="8"/>
        <v>1.115809818176092</v>
      </c>
      <c r="I103" s="4">
        <f t="shared" si="9"/>
        <v>1.2734631459732935</v>
      </c>
    </row>
    <row r="104" spans="1:9" x14ac:dyDescent="0.7">
      <c r="A104" s="1">
        <v>39994</v>
      </c>
      <c r="B104" s="3">
        <v>96.33</v>
      </c>
      <c r="C104" s="3">
        <v>1498.94</v>
      </c>
      <c r="D104" s="3">
        <v>1481.74</v>
      </c>
      <c r="E104" s="4">
        <f t="shared" si="5"/>
        <v>0.65095119415629643</v>
      </c>
      <c r="F104" s="4">
        <f t="shared" si="6"/>
        <v>0.81178249948966785</v>
      </c>
      <c r="G104" s="4">
        <f t="shared" si="7"/>
        <v>0.97261380482303927</v>
      </c>
      <c r="H104" s="4">
        <f t="shared" si="8"/>
        <v>1.1334451101564107</v>
      </c>
      <c r="I104" s="4">
        <f t="shared" si="9"/>
        <v>1.2942764154897821</v>
      </c>
    </row>
    <row r="105" spans="1:9" x14ac:dyDescent="0.7">
      <c r="A105" s="1">
        <v>40025</v>
      </c>
      <c r="B105" s="3">
        <v>94.68</v>
      </c>
      <c r="C105" s="3">
        <v>1612.31</v>
      </c>
      <c r="D105" s="3">
        <v>1505.64</v>
      </c>
      <c r="E105" s="4">
        <f t="shared" si="5"/>
        <v>0.68819167626448086</v>
      </c>
      <c r="F105" s="4">
        <f t="shared" si="6"/>
        <v>0.83930024113709245</v>
      </c>
      <c r="G105" s="4">
        <f t="shared" si="7"/>
        <v>0.99040880600970427</v>
      </c>
      <c r="H105" s="4">
        <f t="shared" si="8"/>
        <v>1.1415173708823159</v>
      </c>
      <c r="I105" s="4">
        <f t="shared" si="9"/>
        <v>1.2926259357549277</v>
      </c>
    </row>
    <row r="106" spans="1:9" x14ac:dyDescent="0.7">
      <c r="A106" s="1">
        <v>40056</v>
      </c>
      <c r="B106" s="3">
        <v>93.03</v>
      </c>
      <c r="C106" s="3">
        <v>1670.52</v>
      </c>
      <c r="D106" s="3">
        <v>1521.23</v>
      </c>
      <c r="E106" s="4">
        <f t="shared" si="5"/>
        <v>0.70061159267403927</v>
      </c>
      <c r="F106" s="4">
        <f t="shared" si="6"/>
        <v>0.84627126966875954</v>
      </c>
      <c r="G106" s="4">
        <f t="shared" si="7"/>
        <v>0.99193094666347992</v>
      </c>
      <c r="H106" s="4">
        <f t="shared" si="8"/>
        <v>1.1375906236582003</v>
      </c>
      <c r="I106" s="4">
        <f t="shared" si="9"/>
        <v>1.2832503006529206</v>
      </c>
    </row>
    <row r="107" spans="1:9" x14ac:dyDescent="0.7">
      <c r="A107" s="1">
        <v>40086</v>
      </c>
      <c r="B107" s="3">
        <v>89.77</v>
      </c>
      <c r="C107" s="3">
        <v>1732.86</v>
      </c>
      <c r="D107" s="3">
        <v>1537.21</v>
      </c>
      <c r="E107" s="4">
        <f t="shared" si="5"/>
        <v>0.70128947451223522</v>
      </c>
      <c r="F107" s="4">
        <f t="shared" si="6"/>
        <v>0.83878955159067092</v>
      </c>
      <c r="G107" s="4">
        <f t="shared" si="7"/>
        <v>0.97628962866910629</v>
      </c>
      <c r="H107" s="4">
        <f t="shared" si="8"/>
        <v>1.1137897057475419</v>
      </c>
      <c r="I107" s="4">
        <f t="shared" si="9"/>
        <v>1.2512897828259775</v>
      </c>
    </row>
    <row r="108" spans="1:9" x14ac:dyDescent="0.7">
      <c r="A108" s="1">
        <v>40117</v>
      </c>
      <c r="B108" s="3">
        <v>90.1</v>
      </c>
      <c r="C108" s="3">
        <v>1700.67</v>
      </c>
      <c r="D108" s="3">
        <v>1544.8</v>
      </c>
      <c r="E108" s="4">
        <f t="shared" si="5"/>
        <v>0.6907922560556764</v>
      </c>
      <c r="F108" s="4">
        <f t="shared" si="6"/>
        <v>0.83361683611430037</v>
      </c>
      <c r="G108" s="4">
        <f t="shared" si="7"/>
        <v>0.97644141617292446</v>
      </c>
      <c r="H108" s="4">
        <f t="shared" si="8"/>
        <v>1.1192659962315483</v>
      </c>
      <c r="I108" s="4">
        <f t="shared" si="9"/>
        <v>1.2620905762901724</v>
      </c>
    </row>
    <row r="109" spans="1:9" x14ac:dyDescent="0.7">
      <c r="A109" s="1">
        <v>40147</v>
      </c>
      <c r="B109" s="3">
        <v>86.36</v>
      </c>
      <c r="C109" s="3">
        <v>1802.68</v>
      </c>
      <c r="D109" s="3">
        <v>1564.8</v>
      </c>
      <c r="E109" s="4">
        <f t="shared" si="5"/>
        <v>0.70183317445743076</v>
      </c>
      <c r="F109" s="4">
        <f t="shared" si="6"/>
        <v>0.83271575832115585</v>
      </c>
      <c r="G109" s="4">
        <f t="shared" si="7"/>
        <v>0.96359834218488105</v>
      </c>
      <c r="H109" s="4">
        <f t="shared" si="8"/>
        <v>1.0944809260486061</v>
      </c>
      <c r="I109" s="4">
        <f t="shared" si="9"/>
        <v>1.2253635099123312</v>
      </c>
    </row>
    <row r="110" spans="1:9" x14ac:dyDescent="0.7">
      <c r="A110" s="1">
        <v>40178</v>
      </c>
      <c r="B110" s="3">
        <v>92.92</v>
      </c>
      <c r="C110" s="3">
        <v>1837.5</v>
      </c>
      <c r="D110" s="3">
        <v>1540.34</v>
      </c>
      <c r="E110" s="4">
        <f t="shared" si="5"/>
        <v>0.76973133657686943</v>
      </c>
      <c r="F110" s="4">
        <f t="shared" si="6"/>
        <v>0.90175709164411533</v>
      </c>
      <c r="G110" s="4">
        <f t="shared" si="7"/>
        <v>1.0337828467113612</v>
      </c>
      <c r="H110" s="4">
        <f t="shared" si="8"/>
        <v>1.1658086017786071</v>
      </c>
      <c r="I110" s="4">
        <f t="shared" si="9"/>
        <v>1.297834356845853</v>
      </c>
    </row>
    <row r="111" spans="1:9" x14ac:dyDescent="0.7">
      <c r="A111" s="1">
        <v>40209</v>
      </c>
      <c r="B111" s="3">
        <v>90.31</v>
      </c>
      <c r="C111" s="3">
        <v>1771.4</v>
      </c>
      <c r="D111" s="3">
        <v>1563.87</v>
      </c>
      <c r="E111" s="4">
        <f t="shared" si="5"/>
        <v>0.72119897571392722</v>
      </c>
      <c r="F111" s="4">
        <f t="shared" si="6"/>
        <v>0.86106137000393534</v>
      </c>
      <c r="G111" s="4">
        <f t="shared" si="7"/>
        <v>1.0009237642939435</v>
      </c>
      <c r="H111" s="4">
        <f t="shared" si="8"/>
        <v>1.1407861585839518</v>
      </c>
      <c r="I111" s="4">
        <f t="shared" si="9"/>
        <v>1.28064855287396</v>
      </c>
    </row>
    <row r="112" spans="1:9" x14ac:dyDescent="0.7">
      <c r="A112" s="1">
        <v>40237</v>
      </c>
      <c r="B112" s="3">
        <v>88.87</v>
      </c>
      <c r="C112" s="3">
        <v>1826.27</v>
      </c>
      <c r="D112" s="3">
        <v>1569.71</v>
      </c>
      <c r="E112" s="4">
        <f t="shared" si="5"/>
        <v>0.73168269528450935</v>
      </c>
      <c r="F112" s="4">
        <f t="shared" si="6"/>
        <v>0.86499567533810751</v>
      </c>
      <c r="G112" s="4">
        <f t="shared" si="7"/>
        <v>0.99830865539170577</v>
      </c>
      <c r="H112" s="4">
        <f t="shared" si="8"/>
        <v>1.1316216354453041</v>
      </c>
      <c r="I112" s="4">
        <f t="shared" si="9"/>
        <v>1.2649346154989023</v>
      </c>
    </row>
    <row r="113" spans="1:9" x14ac:dyDescent="0.7">
      <c r="A113" s="1">
        <v>40268</v>
      </c>
      <c r="B113" s="3">
        <v>93.47</v>
      </c>
      <c r="C113" s="3">
        <v>1936.48</v>
      </c>
      <c r="D113" s="3">
        <v>1567.78</v>
      </c>
      <c r="E113" s="4">
        <f t="shared" si="5"/>
        <v>0.81599571328433818</v>
      </c>
      <c r="F113" s="4">
        <f t="shared" si="6"/>
        <v>0.9441900655079668</v>
      </c>
      <c r="G113" s="4">
        <f t="shared" si="7"/>
        <v>1.0723844177315955</v>
      </c>
      <c r="H113" s="4">
        <f t="shared" si="8"/>
        <v>1.2005787699552239</v>
      </c>
      <c r="I113" s="4">
        <f t="shared" si="9"/>
        <v>1.3287731221788528</v>
      </c>
    </row>
    <row r="114" spans="1:9" x14ac:dyDescent="0.7">
      <c r="A114" s="1">
        <v>40298</v>
      </c>
      <c r="B114" s="3">
        <v>93.83</v>
      </c>
      <c r="C114" s="3">
        <v>1967.05</v>
      </c>
      <c r="D114" s="3">
        <v>1584.1</v>
      </c>
      <c r="E114" s="4">
        <f t="shared" si="5"/>
        <v>0.83206975148437301</v>
      </c>
      <c r="F114" s="4">
        <f t="shared" si="6"/>
        <v>0.96099636323073456</v>
      </c>
      <c r="G114" s="4">
        <f t="shared" si="7"/>
        <v>1.0899229749770958</v>
      </c>
      <c r="H114" s="4">
        <f t="shared" si="8"/>
        <v>1.2188495867234572</v>
      </c>
      <c r="I114" s="4">
        <f t="shared" si="9"/>
        <v>1.3477761984698187</v>
      </c>
    </row>
    <row r="115" spans="1:9" x14ac:dyDescent="0.7">
      <c r="A115" s="1">
        <v>40329</v>
      </c>
      <c r="B115" s="3">
        <v>91.25</v>
      </c>
      <c r="C115" s="3">
        <v>1809.98</v>
      </c>
      <c r="D115" s="3">
        <v>1597.43</v>
      </c>
      <c r="E115" s="4">
        <f t="shared" si="5"/>
        <v>0.74457640171891215</v>
      </c>
      <c r="F115" s="4">
        <f t="shared" si="6"/>
        <v>0.88886893587124449</v>
      </c>
      <c r="G115" s="4">
        <f t="shared" si="7"/>
        <v>1.0331614700235765</v>
      </c>
      <c r="H115" s="4">
        <f t="shared" si="8"/>
        <v>1.1774540041759087</v>
      </c>
      <c r="I115" s="4">
        <f t="shared" si="9"/>
        <v>1.321746538328241</v>
      </c>
    </row>
    <row r="116" spans="1:9" x14ac:dyDescent="0.7">
      <c r="A116" s="1">
        <v>40359</v>
      </c>
      <c r="B116" s="3">
        <v>88.41</v>
      </c>
      <c r="C116" s="3">
        <v>1715.23</v>
      </c>
      <c r="D116" s="3">
        <v>1622.48</v>
      </c>
      <c r="E116" s="4">
        <f t="shared" si="5"/>
        <v>0.68363828062710663</v>
      </c>
      <c r="F116" s="4">
        <f t="shared" si="6"/>
        <v>0.83790152010271401</v>
      </c>
      <c r="G116" s="4">
        <f t="shared" si="7"/>
        <v>0.99216475957832118</v>
      </c>
      <c r="H116" s="4">
        <f t="shared" si="8"/>
        <v>1.1464279990539286</v>
      </c>
      <c r="I116" s="4">
        <f t="shared" si="9"/>
        <v>1.3006912385295357</v>
      </c>
    </row>
    <row r="117" spans="1:9" x14ac:dyDescent="0.7">
      <c r="A117" s="1">
        <v>40390</v>
      </c>
      <c r="B117" s="3">
        <v>86.47</v>
      </c>
      <c r="C117" s="3">
        <v>1835.4</v>
      </c>
      <c r="D117" s="3">
        <v>1639.79</v>
      </c>
      <c r="E117" s="4">
        <f t="shared" si="5"/>
        <v>0.71548215264624382</v>
      </c>
      <c r="F117" s="4">
        <f t="shared" si="6"/>
        <v>0.85804218082277617</v>
      </c>
      <c r="G117" s="4">
        <f t="shared" si="7"/>
        <v>1.0006022089993083</v>
      </c>
      <c r="H117" s="4">
        <f t="shared" si="8"/>
        <v>1.1431622371758405</v>
      </c>
      <c r="I117" s="4">
        <f t="shared" si="9"/>
        <v>1.2857222653523728</v>
      </c>
    </row>
    <row r="118" spans="1:9" x14ac:dyDescent="0.7">
      <c r="A118" s="1">
        <v>40421</v>
      </c>
      <c r="B118" s="3">
        <v>84.17</v>
      </c>
      <c r="C118" s="3">
        <v>1752.55</v>
      </c>
      <c r="D118" s="3">
        <v>1660.89</v>
      </c>
      <c r="E118" s="4">
        <f t="shared" si="5"/>
        <v>0.66501334879692031</v>
      </c>
      <c r="F118" s="4">
        <f t="shared" si="6"/>
        <v>0.81566689932902459</v>
      </c>
      <c r="G118" s="4">
        <f t="shared" si="7"/>
        <v>0.96632044986112875</v>
      </c>
      <c r="H118" s="4">
        <f t="shared" si="8"/>
        <v>1.1169740003932329</v>
      </c>
      <c r="I118" s="4">
        <f t="shared" si="9"/>
        <v>1.2676275509253372</v>
      </c>
    </row>
    <row r="119" spans="1:9" x14ac:dyDescent="0.7">
      <c r="A119" s="1">
        <v>40451</v>
      </c>
      <c r="B119" s="3">
        <v>83.47</v>
      </c>
      <c r="C119" s="3">
        <v>1908.95</v>
      </c>
      <c r="D119" s="3">
        <v>1662.66</v>
      </c>
      <c r="E119" s="4">
        <f t="shared" si="5"/>
        <v>0.71833592299412785</v>
      </c>
      <c r="F119" s="4">
        <f t="shared" si="6"/>
        <v>0.85335819008653813</v>
      </c>
      <c r="G119" s="4">
        <f t="shared" si="7"/>
        <v>0.98838045717894829</v>
      </c>
      <c r="H119" s="4">
        <f t="shared" si="8"/>
        <v>1.1234027242713587</v>
      </c>
      <c r="I119" s="4">
        <f t="shared" si="9"/>
        <v>1.2584249913637688</v>
      </c>
    </row>
    <row r="120" spans="1:9" x14ac:dyDescent="0.7">
      <c r="A120" s="1">
        <v>40482</v>
      </c>
      <c r="B120" s="3">
        <v>80.39</v>
      </c>
      <c r="C120" s="3">
        <v>1981.59</v>
      </c>
      <c r="D120" s="3">
        <v>1668.58</v>
      </c>
      <c r="E120" s="4">
        <f t="shared" si="5"/>
        <v>0.71815543112674007</v>
      </c>
      <c r="F120" s="4">
        <f t="shared" si="6"/>
        <v>0.84269285314873477</v>
      </c>
      <c r="G120" s="4">
        <f t="shared" si="7"/>
        <v>0.96723027517072957</v>
      </c>
      <c r="H120" s="4">
        <f t="shared" si="8"/>
        <v>1.0917676971927244</v>
      </c>
      <c r="I120" s="4">
        <f t="shared" si="9"/>
        <v>1.2163051192147192</v>
      </c>
    </row>
    <row r="121" spans="1:9" x14ac:dyDescent="0.7">
      <c r="A121" s="1">
        <v>40512</v>
      </c>
      <c r="B121" s="3">
        <v>83.69</v>
      </c>
      <c r="C121" s="3">
        <v>1981.84</v>
      </c>
      <c r="D121" s="3">
        <v>1658.99</v>
      </c>
      <c r="E121" s="4">
        <f t="shared" si="5"/>
        <v>0.74772994940099724</v>
      </c>
      <c r="F121" s="4">
        <f t="shared" si="6"/>
        <v>0.87553664782405305</v>
      </c>
      <c r="G121" s="4">
        <f t="shared" si="7"/>
        <v>1.0033433462471089</v>
      </c>
      <c r="H121" s="4">
        <f t="shared" si="8"/>
        <v>1.131150044670165</v>
      </c>
      <c r="I121" s="4">
        <f t="shared" si="9"/>
        <v>1.2589567430932207</v>
      </c>
    </row>
    <row r="122" spans="1:9" x14ac:dyDescent="0.7">
      <c r="A122" s="1">
        <v>40543</v>
      </c>
      <c r="B122" s="3">
        <v>81.17</v>
      </c>
      <c r="C122" s="3">
        <v>2114.29</v>
      </c>
      <c r="D122" s="3">
        <v>1641.1</v>
      </c>
      <c r="E122" s="4">
        <f t="shared" si="5"/>
        <v>0.77368240500639129</v>
      </c>
      <c r="F122" s="4">
        <f t="shared" si="6"/>
        <v>0.88223199383421314</v>
      </c>
      <c r="G122" s="4">
        <f t="shared" si="7"/>
        <v>0.9907815826620352</v>
      </c>
      <c r="H122" s="4">
        <f t="shared" si="8"/>
        <v>1.099331171489857</v>
      </c>
      <c r="I122" s="4">
        <f t="shared" si="9"/>
        <v>1.2078807603176791</v>
      </c>
    </row>
    <row r="123" spans="1:9" x14ac:dyDescent="0.7">
      <c r="A123" s="1">
        <v>40574</v>
      </c>
      <c r="B123" s="3">
        <v>82.08</v>
      </c>
      <c r="C123" s="3">
        <v>2164.4</v>
      </c>
      <c r="D123" s="3">
        <v>1643.01</v>
      </c>
      <c r="E123" s="4">
        <f t="shared" si="5"/>
        <v>0.80089852097846137</v>
      </c>
      <c r="F123" s="4">
        <f t="shared" si="6"/>
        <v>0.90638486943408036</v>
      </c>
      <c r="G123" s="4">
        <f t="shared" si="7"/>
        <v>1.0118712178896994</v>
      </c>
      <c r="H123" s="4">
        <f t="shared" si="8"/>
        <v>1.1173575663453184</v>
      </c>
      <c r="I123" s="4">
        <f t="shared" si="9"/>
        <v>1.2228439148009373</v>
      </c>
    </row>
    <row r="124" spans="1:9" x14ac:dyDescent="0.7">
      <c r="A124" s="1">
        <v>40602</v>
      </c>
      <c r="B124" s="3">
        <v>81.78</v>
      </c>
      <c r="C124" s="3">
        <v>2238.5500000000002</v>
      </c>
      <c r="D124" s="3">
        <v>1647.12</v>
      </c>
      <c r="E124" s="4">
        <f t="shared" si="5"/>
        <v>0.82530889149411923</v>
      </c>
      <c r="F124" s="4">
        <f t="shared" si="6"/>
        <v>0.92433722550183162</v>
      </c>
      <c r="G124" s="4">
        <f t="shared" si="7"/>
        <v>1.0233655595095439</v>
      </c>
      <c r="H124" s="4">
        <f t="shared" si="8"/>
        <v>1.1223938935172559</v>
      </c>
      <c r="I124" s="4">
        <f t="shared" si="9"/>
        <v>1.2214222275249684</v>
      </c>
    </row>
    <row r="125" spans="1:9" x14ac:dyDescent="0.7">
      <c r="A125" s="1">
        <v>40633</v>
      </c>
      <c r="B125" s="3">
        <v>83.15</v>
      </c>
      <c r="C125" s="3">
        <v>2239.44</v>
      </c>
      <c r="D125" s="3">
        <v>1648.03</v>
      </c>
      <c r="E125" s="4">
        <f t="shared" si="5"/>
        <v>0.83946830456455868</v>
      </c>
      <c r="F125" s="4">
        <f t="shared" si="6"/>
        <v>0.94024371047820698</v>
      </c>
      <c r="G125" s="4">
        <f t="shared" si="7"/>
        <v>1.0410191163918554</v>
      </c>
      <c r="H125" s="4">
        <f t="shared" si="8"/>
        <v>1.1417945223055039</v>
      </c>
      <c r="I125" s="4">
        <f t="shared" si="9"/>
        <v>1.2425699282191522</v>
      </c>
    </row>
    <row r="126" spans="1:9" x14ac:dyDescent="0.7">
      <c r="A126" s="1">
        <v>40663</v>
      </c>
      <c r="B126" s="3">
        <v>81.209999999999994</v>
      </c>
      <c r="C126" s="3">
        <v>2305.7600000000002</v>
      </c>
      <c r="D126" s="3">
        <v>1668.95</v>
      </c>
      <c r="E126" s="4">
        <f t="shared" si="5"/>
        <v>0.84416283868944642</v>
      </c>
      <c r="F126" s="4">
        <f t="shared" si="6"/>
        <v>0.94036818539661071</v>
      </c>
      <c r="G126" s="4">
        <f t="shared" si="7"/>
        <v>1.036573532103775</v>
      </c>
      <c r="H126" s="4">
        <f t="shared" si="8"/>
        <v>1.1327788788109394</v>
      </c>
      <c r="I126" s="4">
        <f t="shared" si="9"/>
        <v>1.2289842255181038</v>
      </c>
    </row>
    <row r="127" spans="1:9" x14ac:dyDescent="0.7">
      <c r="A127" s="1">
        <v>40694</v>
      </c>
      <c r="B127" s="3">
        <v>81.52</v>
      </c>
      <c r="C127" s="3">
        <v>2279.66</v>
      </c>
      <c r="D127" s="3">
        <v>1690.73</v>
      </c>
      <c r="E127" s="4">
        <f t="shared" si="5"/>
        <v>0.83779327237622081</v>
      </c>
      <c r="F127" s="4">
        <f t="shared" si="6"/>
        <v>0.94078875394604866</v>
      </c>
      <c r="G127" s="4">
        <f t="shared" si="7"/>
        <v>1.0437842355158768</v>
      </c>
      <c r="H127" s="4">
        <f t="shared" si="8"/>
        <v>1.1467797170857046</v>
      </c>
      <c r="I127" s="4">
        <f t="shared" si="9"/>
        <v>1.2497751986555328</v>
      </c>
    </row>
    <row r="128" spans="1:9" x14ac:dyDescent="0.7">
      <c r="A128" s="1">
        <v>40724</v>
      </c>
      <c r="B128" s="3">
        <v>80.52</v>
      </c>
      <c r="C128" s="3">
        <v>2241.66</v>
      </c>
      <c r="D128" s="3">
        <v>1685.78</v>
      </c>
      <c r="E128" s="4">
        <f t="shared" si="5"/>
        <v>0.81372212995163329</v>
      </c>
      <c r="F128" s="4">
        <f t="shared" si="6"/>
        <v>0.9179991416928035</v>
      </c>
      <c r="G128" s="4">
        <f t="shared" si="7"/>
        <v>1.0222761534339735</v>
      </c>
      <c r="H128" s="4">
        <f t="shared" si="8"/>
        <v>1.1265531651751437</v>
      </c>
      <c r="I128" s="4">
        <f t="shared" si="9"/>
        <v>1.2308301769163137</v>
      </c>
    </row>
    <row r="129" spans="1:9" x14ac:dyDescent="0.7">
      <c r="A129" s="1">
        <v>40755</v>
      </c>
      <c r="B129" s="3">
        <v>76.73</v>
      </c>
      <c r="C129" s="3">
        <v>2196.08</v>
      </c>
      <c r="D129" s="3">
        <v>1712.53</v>
      </c>
      <c r="E129" s="4">
        <f t="shared" si="5"/>
        <v>0.75965425296991218</v>
      </c>
      <c r="F129" s="4">
        <f t="shared" si="6"/>
        <v>0.86761761838485163</v>
      </c>
      <c r="G129" s="4">
        <f t="shared" si="7"/>
        <v>0.97558098379979108</v>
      </c>
      <c r="H129" s="4">
        <f t="shared" si="8"/>
        <v>1.0835443492147305</v>
      </c>
      <c r="I129" s="4">
        <f t="shared" si="9"/>
        <v>1.19150771462967</v>
      </c>
    </row>
    <row r="130" spans="1:9" x14ac:dyDescent="0.7">
      <c r="A130" s="1">
        <v>40786</v>
      </c>
      <c r="B130" s="3">
        <v>76.59</v>
      </c>
      <c r="C130" s="3">
        <v>2076.7800000000002</v>
      </c>
      <c r="D130" s="3">
        <v>1737.55</v>
      </c>
      <c r="E130" s="4">
        <f t="shared" si="5"/>
        <v>0.71707598955161977</v>
      </c>
      <c r="F130" s="4">
        <f t="shared" si="6"/>
        <v>0.83948445102501834</v>
      </c>
      <c r="G130" s="4">
        <f t="shared" si="7"/>
        <v>0.96189291249841724</v>
      </c>
      <c r="H130" s="4">
        <f t="shared" si="8"/>
        <v>1.0843013739718159</v>
      </c>
      <c r="I130" s="4">
        <f t="shared" si="9"/>
        <v>1.2067098354452146</v>
      </c>
    </row>
    <row r="131" spans="1:9" x14ac:dyDescent="0.7">
      <c r="A131" s="1">
        <v>40816</v>
      </c>
      <c r="B131" s="3">
        <v>77.040000000000006</v>
      </c>
      <c r="C131" s="3">
        <v>1930.79</v>
      </c>
      <c r="D131" s="3">
        <v>1750.19</v>
      </c>
      <c r="E131" s="4">
        <f t="shared" si="5"/>
        <v>0.67058515272349861</v>
      </c>
      <c r="F131" s="4">
        <f t="shared" si="6"/>
        <v>0.80859629167286784</v>
      </c>
      <c r="G131" s="4">
        <f t="shared" si="7"/>
        <v>0.94660743062223718</v>
      </c>
      <c r="H131" s="4">
        <f t="shared" si="8"/>
        <v>1.084618569571606</v>
      </c>
      <c r="I131" s="4">
        <f t="shared" si="9"/>
        <v>1.2226297085209756</v>
      </c>
    </row>
    <row r="132" spans="1:9" x14ac:dyDescent="0.7">
      <c r="A132" s="1">
        <v>40847</v>
      </c>
      <c r="B132" s="3">
        <v>78.2</v>
      </c>
      <c r="C132" s="3">
        <v>2141.81</v>
      </c>
      <c r="D132" s="3">
        <v>1752.07</v>
      </c>
      <c r="E132" s="4">
        <f t="shared" ref="E132:E195" si="10">$C132*$B132/$C$3/$B$3</f>
        <v>0.75507538648596972</v>
      </c>
      <c r="F132" s="4">
        <f t="shared" ref="F132:F195" si="11">0.75*$C132*$B132/$C$3/$B$3+0.25*$D132*$B132/$D$3/$B$3</f>
        <v>0.87689955690042876</v>
      </c>
      <c r="G132" s="4">
        <f t="shared" ref="G132:G195" si="12">0.5*$C132*$B132/$C$3/$B$3+0.5*$D132*$B132/$D$3/$B$3</f>
        <v>0.9987237273148879</v>
      </c>
      <c r="H132" s="4">
        <f t="shared" ref="H132:H195" si="13">0.25*$C132*$B132/$C$3/$B$3+0.75*$D132*$B132/$D$3/$B$3</f>
        <v>1.120547897729347</v>
      </c>
      <c r="I132" s="4">
        <f t="shared" ref="I132:I195" si="14">$D132*$B132/$D$3/$B$3</f>
        <v>1.2423720681438062</v>
      </c>
    </row>
    <row r="133" spans="1:9" x14ac:dyDescent="0.7">
      <c r="A133" s="1">
        <v>40877</v>
      </c>
      <c r="B133" s="3">
        <v>77.5</v>
      </c>
      <c r="C133" s="3">
        <v>2137.08</v>
      </c>
      <c r="D133" s="3">
        <v>1750.55</v>
      </c>
      <c r="E133" s="4">
        <f t="shared" si="10"/>
        <v>0.74666380835130763</v>
      </c>
      <c r="F133" s="4">
        <f t="shared" si="11"/>
        <v>0.86754358739370441</v>
      </c>
      <c r="G133" s="4">
        <f t="shared" si="12"/>
        <v>0.98842336643610107</v>
      </c>
      <c r="H133" s="4">
        <f t="shared" si="13"/>
        <v>1.1093031454784981</v>
      </c>
      <c r="I133" s="4">
        <f t="shared" si="14"/>
        <v>1.2301829245208946</v>
      </c>
    </row>
    <row r="134" spans="1:9" x14ac:dyDescent="0.7">
      <c r="A134" s="1">
        <v>40908</v>
      </c>
      <c r="B134" s="3">
        <v>76.94</v>
      </c>
      <c r="C134" s="3">
        <v>2158.94</v>
      </c>
      <c r="D134" s="3">
        <v>1769.79</v>
      </c>
      <c r="E134" s="4">
        <f t="shared" si="10"/>
        <v>0.74885092992855329</v>
      </c>
      <c r="F134" s="4">
        <f t="shared" si="11"/>
        <v>0.87031742139314505</v>
      </c>
      <c r="G134" s="4">
        <f t="shared" si="12"/>
        <v>0.9917839128577367</v>
      </c>
      <c r="H134" s="4">
        <f t="shared" si="13"/>
        <v>1.1132504043223284</v>
      </c>
      <c r="I134" s="4">
        <f t="shared" si="14"/>
        <v>1.2347168957869201</v>
      </c>
    </row>
    <row r="135" spans="1:9" x14ac:dyDescent="0.7">
      <c r="A135" s="1">
        <v>40939</v>
      </c>
      <c r="B135" s="3">
        <v>76.19</v>
      </c>
      <c r="C135" s="3">
        <v>2255.69</v>
      </c>
      <c r="D135" s="3">
        <v>1785.33</v>
      </c>
      <c r="E135" s="4">
        <f t="shared" si="10"/>
        <v>0.77478286333218283</v>
      </c>
      <c r="F135" s="4">
        <f t="shared" si="11"/>
        <v>0.88944141072069072</v>
      </c>
      <c r="G135" s="4">
        <f t="shared" si="12"/>
        <v>1.0040999581091989</v>
      </c>
      <c r="H135" s="4">
        <f t="shared" si="13"/>
        <v>1.1187585054977069</v>
      </c>
      <c r="I135" s="4">
        <f t="shared" si="14"/>
        <v>1.2334170528862149</v>
      </c>
    </row>
    <row r="136" spans="1:9" x14ac:dyDescent="0.7">
      <c r="A136" s="1">
        <v>40968</v>
      </c>
      <c r="B136" s="3">
        <v>81.22</v>
      </c>
      <c r="C136" s="3">
        <v>2353.23</v>
      </c>
      <c r="D136" s="3">
        <v>1784.92</v>
      </c>
      <c r="E136" s="4">
        <f t="shared" si="10"/>
        <v>0.86164819008433091</v>
      </c>
      <c r="F136" s="4">
        <f t="shared" si="11"/>
        <v>0.97487220761513993</v>
      </c>
      <c r="G136" s="4">
        <f t="shared" si="12"/>
        <v>1.0880962251459487</v>
      </c>
      <c r="H136" s="4">
        <f t="shared" si="13"/>
        <v>1.2013202426767577</v>
      </c>
      <c r="I136" s="4">
        <f t="shared" si="14"/>
        <v>1.3145442602075665</v>
      </c>
    </row>
    <row r="137" spans="1:9" x14ac:dyDescent="0.7">
      <c r="A137" s="1">
        <v>40999</v>
      </c>
      <c r="B137" s="3">
        <v>82.79</v>
      </c>
      <c r="C137" s="3">
        <v>2430.67</v>
      </c>
      <c r="D137" s="3">
        <v>1775.14</v>
      </c>
      <c r="E137" s="4">
        <f t="shared" si="10"/>
        <v>0.90720722869829717</v>
      </c>
      <c r="F137" s="4">
        <f t="shared" si="11"/>
        <v>1.0135586097440714</v>
      </c>
      <c r="G137" s="4">
        <f t="shared" si="12"/>
        <v>1.1199099907898455</v>
      </c>
      <c r="H137" s="4">
        <f t="shared" si="13"/>
        <v>1.2262613718356197</v>
      </c>
      <c r="I137" s="4">
        <f t="shared" si="14"/>
        <v>1.332612752881394</v>
      </c>
    </row>
    <row r="138" spans="1:9" x14ac:dyDescent="0.7">
      <c r="A138" s="1">
        <v>41029</v>
      </c>
      <c r="B138" s="3">
        <v>79.78</v>
      </c>
      <c r="C138" s="3">
        <v>2415.42</v>
      </c>
      <c r="D138" s="3">
        <v>1794.82</v>
      </c>
      <c r="E138" s="4">
        <f t="shared" si="10"/>
        <v>0.86873898001506</v>
      </c>
      <c r="F138" s="4">
        <f t="shared" si="11"/>
        <v>0.9761541585476543</v>
      </c>
      <c r="G138" s="4">
        <f t="shared" si="12"/>
        <v>1.0835693370802488</v>
      </c>
      <c r="H138" s="4">
        <f t="shared" si="13"/>
        <v>1.1909845156128431</v>
      </c>
      <c r="I138" s="4">
        <f t="shared" si="14"/>
        <v>1.2983996941454374</v>
      </c>
    </row>
    <row r="139" spans="1:9" x14ac:dyDescent="0.7">
      <c r="A139" s="1">
        <v>41060</v>
      </c>
      <c r="B139" s="3">
        <v>78.349999999999994</v>
      </c>
      <c r="C139" s="3">
        <v>2270.25</v>
      </c>
      <c r="D139" s="3">
        <v>1811.06</v>
      </c>
      <c r="E139" s="4">
        <f t="shared" si="10"/>
        <v>0.80189093456892779</v>
      </c>
      <c r="F139" s="4">
        <f t="shared" si="11"/>
        <v>0.92308432077033631</v>
      </c>
      <c r="G139" s="4">
        <f t="shared" si="12"/>
        <v>1.0442777069717448</v>
      </c>
      <c r="H139" s="4">
        <f t="shared" si="13"/>
        <v>1.1654710931731533</v>
      </c>
      <c r="I139" s="4">
        <f t="shared" si="14"/>
        <v>1.2866644793745616</v>
      </c>
    </row>
    <row r="140" spans="1:9" x14ac:dyDescent="0.7">
      <c r="A140" s="1">
        <v>41090</v>
      </c>
      <c r="B140" s="3">
        <v>79.77</v>
      </c>
      <c r="C140" s="3">
        <v>2363.79</v>
      </c>
      <c r="D140" s="3">
        <v>1811.77</v>
      </c>
      <c r="E140" s="4">
        <f t="shared" si="10"/>
        <v>0.85006297710656242</v>
      </c>
      <c r="F140" s="4">
        <f t="shared" si="11"/>
        <v>0.96517155627074103</v>
      </c>
      <c r="G140" s="4">
        <f t="shared" si="12"/>
        <v>1.0802801354349194</v>
      </c>
      <c r="H140" s="4">
        <f t="shared" si="13"/>
        <v>1.195388714599098</v>
      </c>
      <c r="I140" s="4">
        <f t="shared" si="14"/>
        <v>1.3104972937632766</v>
      </c>
    </row>
    <row r="141" spans="1:9" x14ac:dyDescent="0.7">
      <c r="A141" s="1">
        <v>41121</v>
      </c>
      <c r="B141" s="3">
        <v>78.11</v>
      </c>
      <c r="C141" s="3">
        <v>2396.62</v>
      </c>
      <c r="D141" s="3">
        <v>1836.76</v>
      </c>
      <c r="E141" s="4">
        <f t="shared" si="10"/>
        <v>0.84393390627507925</v>
      </c>
      <c r="F141" s="4">
        <f t="shared" si="11"/>
        <v>0.95818187693862178</v>
      </c>
      <c r="G141" s="4">
        <f t="shared" si="12"/>
        <v>1.0724298476021645</v>
      </c>
      <c r="H141" s="4">
        <f t="shared" si="13"/>
        <v>1.186677818265707</v>
      </c>
      <c r="I141" s="4">
        <f t="shared" si="14"/>
        <v>1.3009257889292498</v>
      </c>
    </row>
    <row r="142" spans="1:9" x14ac:dyDescent="0.7">
      <c r="A142" s="1">
        <v>41152</v>
      </c>
      <c r="B142" s="3">
        <v>78.37</v>
      </c>
      <c r="C142" s="3">
        <v>2450.6</v>
      </c>
      <c r="D142" s="3">
        <v>1837.96</v>
      </c>
      <c r="E142" s="4">
        <f t="shared" si="10"/>
        <v>0.86581457933738737</v>
      </c>
      <c r="F142" s="4">
        <f t="shared" si="11"/>
        <v>0.97588814873936147</v>
      </c>
      <c r="G142" s="4">
        <f t="shared" si="12"/>
        <v>1.0859617181413357</v>
      </c>
      <c r="H142" s="4">
        <f t="shared" si="13"/>
        <v>1.19603528754331</v>
      </c>
      <c r="I142" s="4">
        <f t="shared" si="14"/>
        <v>1.3061088569452841</v>
      </c>
    </row>
    <row r="143" spans="1:9" x14ac:dyDescent="0.7">
      <c r="A143" s="1">
        <v>41182</v>
      </c>
      <c r="B143" s="3">
        <v>77.900000000000006</v>
      </c>
      <c r="C143" s="3">
        <v>2513.9299999999998</v>
      </c>
      <c r="D143" s="3">
        <v>1840.49</v>
      </c>
      <c r="E143" s="4">
        <f t="shared" si="10"/>
        <v>0.88286287933464924</v>
      </c>
      <c r="F143" s="4">
        <f t="shared" si="11"/>
        <v>0.98716290474886548</v>
      </c>
      <c r="G143" s="4">
        <f t="shared" si="12"/>
        <v>1.0914629301630816</v>
      </c>
      <c r="H143" s="4">
        <f t="shared" si="13"/>
        <v>1.1957629555772977</v>
      </c>
      <c r="I143" s="4">
        <f t="shared" si="14"/>
        <v>1.3000629809915141</v>
      </c>
    </row>
    <row r="144" spans="1:9" x14ac:dyDescent="0.7">
      <c r="A144" s="1">
        <v>41213</v>
      </c>
      <c r="B144" s="3">
        <v>79.760000000000005</v>
      </c>
      <c r="C144" s="3">
        <v>2467.5100000000002</v>
      </c>
      <c r="D144" s="3">
        <v>1844.11</v>
      </c>
      <c r="E144" s="4">
        <f t="shared" si="10"/>
        <v>0.88725138371076151</v>
      </c>
      <c r="F144" s="4">
        <f t="shared" si="11"/>
        <v>0.99886913407152411</v>
      </c>
      <c r="G144" s="4">
        <f t="shared" si="12"/>
        <v>1.110486884432287</v>
      </c>
      <c r="H144" s="4">
        <f t="shared" si="13"/>
        <v>1.2221046347930498</v>
      </c>
      <c r="I144" s="4">
        <f t="shared" si="14"/>
        <v>1.3337223851538125</v>
      </c>
    </row>
    <row r="145" spans="1:9" x14ac:dyDescent="0.7">
      <c r="A145" s="1">
        <v>41243</v>
      </c>
      <c r="B145" s="3">
        <v>82.45</v>
      </c>
      <c r="C145" s="3">
        <v>2481.8200000000002</v>
      </c>
      <c r="D145" s="3">
        <v>1847.02</v>
      </c>
      <c r="E145" s="4">
        <f t="shared" si="10"/>
        <v>0.92249401807144371</v>
      </c>
      <c r="F145" s="4">
        <f t="shared" si="11"/>
        <v>1.0370903472459352</v>
      </c>
      <c r="G145" s="4">
        <f t="shared" si="12"/>
        <v>1.1516866764204263</v>
      </c>
      <c r="H145" s="4">
        <f t="shared" si="13"/>
        <v>1.2662830055949177</v>
      </c>
      <c r="I145" s="4">
        <f t="shared" si="14"/>
        <v>1.3808793347694091</v>
      </c>
    </row>
    <row r="146" spans="1:9" x14ac:dyDescent="0.7">
      <c r="A146" s="1">
        <v>41274</v>
      </c>
      <c r="B146" s="3">
        <v>86.74</v>
      </c>
      <c r="C146" s="3">
        <v>2504.44</v>
      </c>
      <c r="D146" s="3">
        <v>1844.39</v>
      </c>
      <c r="E146" s="4">
        <f t="shared" si="10"/>
        <v>0.97933813933736935</v>
      </c>
      <c r="F146" s="4">
        <f t="shared" si="11"/>
        <v>1.0971686151859112</v>
      </c>
      <c r="G146" s="4">
        <f t="shared" si="12"/>
        <v>1.2149990910344535</v>
      </c>
      <c r="H146" s="4">
        <f t="shared" si="13"/>
        <v>1.3328295668829957</v>
      </c>
      <c r="I146" s="4">
        <f t="shared" si="14"/>
        <v>1.4506600427315377</v>
      </c>
    </row>
    <row r="147" spans="1:9" x14ac:dyDescent="0.7">
      <c r="A147" s="1">
        <v>41305</v>
      </c>
      <c r="B147" s="3">
        <v>91.72</v>
      </c>
      <c r="C147" s="3">
        <v>2634.16</v>
      </c>
      <c r="D147" s="3">
        <v>1831.49</v>
      </c>
      <c r="E147" s="4">
        <f t="shared" si="10"/>
        <v>1.0892029661149987</v>
      </c>
      <c r="F147" s="4">
        <f t="shared" si="11"/>
        <v>1.1977067306074729</v>
      </c>
      <c r="G147" s="4">
        <f t="shared" si="12"/>
        <v>1.3062104950999469</v>
      </c>
      <c r="H147" s="4">
        <f t="shared" si="13"/>
        <v>1.4147142595924211</v>
      </c>
      <c r="I147" s="4">
        <f t="shared" si="14"/>
        <v>1.5232180240848952</v>
      </c>
    </row>
    <row r="148" spans="1:9" x14ac:dyDescent="0.7">
      <c r="A148" s="1">
        <v>41333</v>
      </c>
      <c r="B148" s="3">
        <v>92.53</v>
      </c>
      <c r="C148" s="3">
        <v>2669.92</v>
      </c>
      <c r="D148" s="3">
        <v>1840.67</v>
      </c>
      <c r="E148" s="4">
        <f t="shared" si="10"/>
        <v>1.1137390043480384</v>
      </c>
      <c r="F148" s="4">
        <f t="shared" si="11"/>
        <v>1.2213972971326117</v>
      </c>
      <c r="G148" s="4">
        <f t="shared" si="12"/>
        <v>1.329055589917185</v>
      </c>
      <c r="H148" s="4">
        <f t="shared" si="13"/>
        <v>1.436713882701758</v>
      </c>
      <c r="I148" s="4">
        <f t="shared" si="14"/>
        <v>1.5443721754863315</v>
      </c>
    </row>
    <row r="149" spans="1:9" x14ac:dyDescent="0.7">
      <c r="A149" s="1">
        <v>41364</v>
      </c>
      <c r="B149" s="3">
        <v>94.19</v>
      </c>
      <c r="C149" s="3">
        <v>2770.05</v>
      </c>
      <c r="D149" s="3">
        <v>1842.14</v>
      </c>
      <c r="E149" s="4">
        <f t="shared" si="10"/>
        <v>1.1762375070358544</v>
      </c>
      <c r="F149" s="4">
        <f t="shared" si="11"/>
        <v>1.2755116067879968</v>
      </c>
      <c r="G149" s="4">
        <f t="shared" si="12"/>
        <v>1.3747857065401392</v>
      </c>
      <c r="H149" s="4">
        <f t="shared" si="13"/>
        <v>1.4740598062922818</v>
      </c>
      <c r="I149" s="4">
        <f t="shared" si="14"/>
        <v>1.573333906044424</v>
      </c>
    </row>
    <row r="150" spans="1:9" x14ac:dyDescent="0.7">
      <c r="A150" s="1">
        <v>41394</v>
      </c>
      <c r="B150" s="3">
        <v>97.41</v>
      </c>
      <c r="C150" s="3">
        <v>2823.42</v>
      </c>
      <c r="D150" s="3">
        <v>1860.78</v>
      </c>
      <c r="E150" s="4">
        <f t="shared" si="10"/>
        <v>1.2398856930222366</v>
      </c>
      <c r="F150" s="4">
        <f t="shared" si="11"/>
        <v>1.3408104024896981</v>
      </c>
      <c r="G150" s="4">
        <f t="shared" si="12"/>
        <v>1.4417351119571595</v>
      </c>
      <c r="H150" s="4">
        <f t="shared" si="13"/>
        <v>1.5426598214246208</v>
      </c>
      <c r="I150" s="4">
        <f t="shared" si="14"/>
        <v>1.6435845308920822</v>
      </c>
    </row>
    <row r="151" spans="1:9" x14ac:dyDescent="0.7">
      <c r="A151" s="1">
        <v>41425</v>
      </c>
      <c r="B151" s="3">
        <v>100.46</v>
      </c>
      <c r="C151" s="3">
        <v>2889.46</v>
      </c>
      <c r="D151" s="3">
        <v>1827.58</v>
      </c>
      <c r="E151" s="4">
        <f t="shared" si="10"/>
        <v>1.3086167629597041</v>
      </c>
      <c r="F151" s="4">
        <f t="shared" si="11"/>
        <v>1.3976635071624732</v>
      </c>
      <c r="G151" s="4">
        <f t="shared" si="12"/>
        <v>1.4867102513652419</v>
      </c>
      <c r="H151" s="4">
        <f t="shared" si="13"/>
        <v>1.5757569955680109</v>
      </c>
      <c r="I151" s="4">
        <f t="shared" si="14"/>
        <v>1.6648037397707798</v>
      </c>
    </row>
    <row r="152" spans="1:9" x14ac:dyDescent="0.7">
      <c r="A152" s="1">
        <v>41455</v>
      </c>
      <c r="B152" s="3">
        <v>99.12</v>
      </c>
      <c r="C152" s="3">
        <v>2850.66</v>
      </c>
      <c r="D152" s="3">
        <v>1799.31</v>
      </c>
      <c r="E152" s="4">
        <f t="shared" si="10"/>
        <v>1.2738237263011809</v>
      </c>
      <c r="F152" s="4">
        <f t="shared" si="11"/>
        <v>1.35966502666792</v>
      </c>
      <c r="G152" s="4">
        <f t="shared" si="12"/>
        <v>1.4455063270346593</v>
      </c>
      <c r="H152" s="4">
        <f t="shared" si="13"/>
        <v>1.5313476274013986</v>
      </c>
      <c r="I152" s="4">
        <f t="shared" si="14"/>
        <v>1.6171889277681375</v>
      </c>
    </row>
    <row r="153" spans="1:9" x14ac:dyDescent="0.7">
      <c r="A153" s="1">
        <v>41486</v>
      </c>
      <c r="B153" s="3">
        <v>97.86</v>
      </c>
      <c r="C153" s="3">
        <v>2995.72</v>
      </c>
      <c r="D153" s="3">
        <v>1801.77</v>
      </c>
      <c r="E153" s="4">
        <f t="shared" si="10"/>
        <v>1.3216274457638368</v>
      </c>
      <c r="F153" s="4">
        <f t="shared" si="11"/>
        <v>1.3909241696094654</v>
      </c>
      <c r="G153" s="4">
        <f t="shared" si="12"/>
        <v>1.460220893455094</v>
      </c>
      <c r="H153" s="4">
        <f t="shared" si="13"/>
        <v>1.5295176173007228</v>
      </c>
      <c r="I153" s="4">
        <f t="shared" si="14"/>
        <v>1.5988143411463513</v>
      </c>
    </row>
    <row r="154" spans="1:9" x14ac:dyDescent="0.7">
      <c r="A154" s="1">
        <v>41517</v>
      </c>
      <c r="B154" s="3">
        <v>98.15</v>
      </c>
      <c r="C154" s="3">
        <v>2908.96</v>
      </c>
      <c r="D154" s="3">
        <v>1792.56</v>
      </c>
      <c r="E154" s="4">
        <f t="shared" si="10"/>
        <v>1.2871544782725539</v>
      </c>
      <c r="F154" s="4">
        <f t="shared" si="11"/>
        <v>1.3642047368395565</v>
      </c>
      <c r="G154" s="4">
        <f t="shared" si="12"/>
        <v>1.4412549954065588</v>
      </c>
      <c r="H154" s="4">
        <f t="shared" si="13"/>
        <v>1.5183052539735615</v>
      </c>
      <c r="I154" s="4">
        <f t="shared" si="14"/>
        <v>1.5953555125405638</v>
      </c>
    </row>
    <row r="155" spans="1:9" x14ac:dyDescent="0.7">
      <c r="A155" s="1">
        <v>41547</v>
      </c>
      <c r="B155" s="3">
        <v>98.21</v>
      </c>
      <c r="C155" s="3">
        <v>3000.18</v>
      </c>
      <c r="D155" s="3">
        <v>1809.53</v>
      </c>
      <c r="E155" s="4">
        <f t="shared" si="10"/>
        <v>1.3283289603360933</v>
      </c>
      <c r="F155" s="4">
        <f t="shared" si="11"/>
        <v>1.3991074912660988</v>
      </c>
      <c r="G155" s="4">
        <f t="shared" si="12"/>
        <v>1.4698860221961043</v>
      </c>
      <c r="H155" s="4">
        <f t="shared" si="13"/>
        <v>1.5406645531261101</v>
      </c>
      <c r="I155" s="4">
        <f t="shared" si="14"/>
        <v>1.6114430840561156</v>
      </c>
    </row>
    <row r="156" spans="1:9" x14ac:dyDescent="0.7">
      <c r="A156" s="1">
        <v>41578</v>
      </c>
      <c r="B156" s="3">
        <v>98.35</v>
      </c>
      <c r="C156" s="3">
        <v>3138.09</v>
      </c>
      <c r="D156" s="3">
        <v>1824.16</v>
      </c>
      <c r="E156" s="4">
        <f t="shared" si="10"/>
        <v>1.391369175757089</v>
      </c>
      <c r="F156" s="4">
        <f t="shared" si="11"/>
        <v>1.4502236988761852</v>
      </c>
      <c r="G156" s="4">
        <f t="shared" si="12"/>
        <v>1.5090782219952814</v>
      </c>
      <c r="H156" s="4">
        <f t="shared" si="13"/>
        <v>1.5679327451143779</v>
      </c>
      <c r="I156" s="4">
        <f t="shared" si="14"/>
        <v>1.6267872682334739</v>
      </c>
    </row>
    <row r="157" spans="1:9" x14ac:dyDescent="0.7">
      <c r="A157" s="1">
        <v>41608</v>
      </c>
      <c r="B157" s="3">
        <v>102.41</v>
      </c>
      <c r="C157" s="3">
        <v>3233.72</v>
      </c>
      <c r="D157" s="3">
        <v>1817.33</v>
      </c>
      <c r="E157" s="4">
        <f t="shared" si="10"/>
        <v>1.4929573370713416</v>
      </c>
      <c r="F157" s="4">
        <f t="shared" si="11"/>
        <v>1.5416181169748584</v>
      </c>
      <c r="G157" s="4">
        <f t="shared" si="12"/>
        <v>1.5902788968783756</v>
      </c>
      <c r="H157" s="4">
        <f t="shared" si="13"/>
        <v>1.6389396767818925</v>
      </c>
      <c r="I157" s="4">
        <f t="shared" si="14"/>
        <v>1.6876004566854097</v>
      </c>
    </row>
    <row r="158" spans="1:9" x14ac:dyDescent="0.7">
      <c r="A158" s="1">
        <v>41639</v>
      </c>
      <c r="B158" s="3">
        <v>105.3</v>
      </c>
      <c r="C158" s="3">
        <v>3315.59</v>
      </c>
      <c r="D158" s="3">
        <v>1807.06</v>
      </c>
      <c r="E158" s="4">
        <f t="shared" si="10"/>
        <v>1.5739531856353179</v>
      </c>
      <c r="F158" s="4">
        <f t="shared" si="11"/>
        <v>1.6118194803514378</v>
      </c>
      <c r="G158" s="4">
        <f t="shared" si="12"/>
        <v>1.6496857750675575</v>
      </c>
      <c r="H158" s="4">
        <f t="shared" si="13"/>
        <v>1.6875520697836777</v>
      </c>
      <c r="I158" s="4">
        <f t="shared" si="14"/>
        <v>1.7254183644997971</v>
      </c>
    </row>
    <row r="159" spans="1:9" x14ac:dyDescent="0.7">
      <c r="A159" s="1">
        <v>41670</v>
      </c>
      <c r="B159" s="3">
        <v>102.03</v>
      </c>
      <c r="C159" s="3">
        <v>3200.95</v>
      </c>
      <c r="D159" s="3">
        <v>1833.76</v>
      </c>
      <c r="E159" s="4">
        <f t="shared" si="10"/>
        <v>1.4723443551521691</v>
      </c>
      <c r="F159" s="4">
        <f t="shared" si="11"/>
        <v>1.528393022636068</v>
      </c>
      <c r="G159" s="4">
        <f t="shared" si="12"/>
        <v>1.5844416901199674</v>
      </c>
      <c r="H159" s="4">
        <f t="shared" si="13"/>
        <v>1.6404903576038663</v>
      </c>
      <c r="I159" s="4">
        <f t="shared" si="14"/>
        <v>1.6965390250877654</v>
      </c>
    </row>
    <row r="160" spans="1:9" x14ac:dyDescent="0.7">
      <c r="A160" s="1">
        <v>41698</v>
      </c>
      <c r="B160" s="3">
        <v>101.8</v>
      </c>
      <c r="C160" s="3">
        <v>3347.38</v>
      </c>
      <c r="D160" s="3">
        <v>1843.51</v>
      </c>
      <c r="E160" s="4">
        <f t="shared" si="10"/>
        <v>1.5362270700252332</v>
      </c>
      <c r="F160" s="4">
        <f t="shared" si="11"/>
        <v>1.5775989750929484</v>
      </c>
      <c r="G160" s="4">
        <f t="shared" si="12"/>
        <v>1.6189708801606641</v>
      </c>
      <c r="H160" s="4">
        <f t="shared" si="13"/>
        <v>1.6603427852283792</v>
      </c>
      <c r="I160" s="4">
        <f t="shared" si="14"/>
        <v>1.7017146902960951</v>
      </c>
    </row>
    <row r="161" spans="1:9" x14ac:dyDescent="0.7">
      <c r="A161" s="1">
        <v>41729</v>
      </c>
      <c r="B161" s="3">
        <v>103.19</v>
      </c>
      <c r="C161" s="3">
        <v>3375.51</v>
      </c>
      <c r="D161" s="3">
        <v>1840.37</v>
      </c>
      <c r="E161" s="4">
        <f t="shared" si="10"/>
        <v>1.5702891503257344</v>
      </c>
      <c r="F161" s="4">
        <f t="shared" si="11"/>
        <v>1.6082199185741746</v>
      </c>
      <c r="G161" s="4">
        <f t="shared" si="12"/>
        <v>1.6461506868226148</v>
      </c>
      <c r="H161" s="4">
        <f t="shared" si="13"/>
        <v>1.684081455071055</v>
      </c>
      <c r="I161" s="4">
        <f t="shared" si="14"/>
        <v>1.722012223319495</v>
      </c>
    </row>
    <row r="162" spans="1:9" x14ac:dyDescent="0.7">
      <c r="A162" s="1">
        <v>41759</v>
      </c>
      <c r="B162" s="3">
        <v>102.24</v>
      </c>
      <c r="C162" s="3">
        <v>3400.46</v>
      </c>
      <c r="D162" s="3">
        <v>1855.9</v>
      </c>
      <c r="E162" s="4">
        <f t="shared" si="10"/>
        <v>1.5673324669200146</v>
      </c>
      <c r="F162" s="4">
        <f t="shared" si="11"/>
        <v>1.6056384218708522</v>
      </c>
      <c r="G162" s="4">
        <f t="shared" si="12"/>
        <v>1.6439443768216897</v>
      </c>
      <c r="H162" s="4">
        <f t="shared" si="13"/>
        <v>1.682250331772527</v>
      </c>
      <c r="I162" s="4">
        <f t="shared" si="14"/>
        <v>1.7205562867233646</v>
      </c>
    </row>
    <row r="163" spans="1:9" x14ac:dyDescent="0.7">
      <c r="A163" s="1">
        <v>41790</v>
      </c>
      <c r="B163" s="3">
        <v>101.78</v>
      </c>
      <c r="C163" s="3">
        <v>3480.29</v>
      </c>
      <c r="D163" s="3">
        <v>1877.03</v>
      </c>
      <c r="E163" s="4">
        <f t="shared" si="10"/>
        <v>1.5969102144137972</v>
      </c>
      <c r="F163" s="4">
        <f t="shared" si="11"/>
        <v>1.6307616767784414</v>
      </c>
      <c r="G163" s="4">
        <f t="shared" si="12"/>
        <v>1.6646131391430861</v>
      </c>
      <c r="H163" s="4">
        <f t="shared" si="13"/>
        <v>1.6984646015077307</v>
      </c>
      <c r="I163" s="4">
        <f t="shared" si="14"/>
        <v>1.7323160638723751</v>
      </c>
    </row>
    <row r="164" spans="1:9" x14ac:dyDescent="0.7">
      <c r="A164" s="1">
        <v>41820</v>
      </c>
      <c r="B164" s="3">
        <v>101.3</v>
      </c>
      <c r="C164" s="3">
        <v>3552.18</v>
      </c>
      <c r="D164" s="3">
        <v>1878</v>
      </c>
      <c r="E164" s="4">
        <f t="shared" si="10"/>
        <v>1.622209829847473</v>
      </c>
      <c r="F164" s="4">
        <f t="shared" si="11"/>
        <v>1.6479167126610563</v>
      </c>
      <c r="G164" s="4">
        <f t="shared" si="12"/>
        <v>1.6736235954746392</v>
      </c>
      <c r="H164" s="4">
        <f t="shared" si="13"/>
        <v>1.6993304782882224</v>
      </c>
      <c r="I164" s="4">
        <f t="shared" si="14"/>
        <v>1.7250373611018055</v>
      </c>
    </row>
    <row r="165" spans="1:9" x14ac:dyDescent="0.7">
      <c r="A165" s="1">
        <v>41851</v>
      </c>
      <c r="B165" s="3">
        <v>102.79</v>
      </c>
      <c r="C165" s="3">
        <v>3503.19</v>
      </c>
      <c r="D165" s="3">
        <v>1873.29</v>
      </c>
      <c r="E165" s="4">
        <f t="shared" si="10"/>
        <v>1.6233687337556943</v>
      </c>
      <c r="F165" s="4">
        <f t="shared" si="11"/>
        <v>1.6540316900134377</v>
      </c>
      <c r="G165" s="4">
        <f t="shared" si="12"/>
        <v>1.6846946462711807</v>
      </c>
      <c r="H165" s="4">
        <f t="shared" si="13"/>
        <v>1.7153576025289239</v>
      </c>
      <c r="I165" s="4">
        <f t="shared" si="14"/>
        <v>1.7460205587866671</v>
      </c>
    </row>
    <row r="166" spans="1:9" x14ac:dyDescent="0.7">
      <c r="A166" s="1">
        <v>41882</v>
      </c>
      <c r="B166" s="3">
        <v>104.05</v>
      </c>
      <c r="C166" s="3">
        <v>3643.33</v>
      </c>
      <c r="D166" s="3">
        <v>1893.97</v>
      </c>
      <c r="E166" s="4">
        <f t="shared" si="10"/>
        <v>1.709004526720652</v>
      </c>
      <c r="F166" s="4">
        <f t="shared" si="11"/>
        <v>1.7284870392083236</v>
      </c>
      <c r="G166" s="4">
        <f t="shared" si="12"/>
        <v>1.7479695516959954</v>
      </c>
      <c r="H166" s="4">
        <f t="shared" si="13"/>
        <v>1.7674520641836673</v>
      </c>
      <c r="I166" s="4">
        <f t="shared" si="14"/>
        <v>1.7869345766713391</v>
      </c>
    </row>
    <row r="167" spans="1:9" x14ac:dyDescent="0.7">
      <c r="A167" s="1">
        <v>41912</v>
      </c>
      <c r="B167" s="3">
        <v>109.64</v>
      </c>
      <c r="C167" s="3">
        <v>3592.25</v>
      </c>
      <c r="D167" s="3">
        <v>1881.11</v>
      </c>
      <c r="E167" s="4">
        <f t="shared" si="10"/>
        <v>1.7755716368303589</v>
      </c>
      <c r="F167" s="4">
        <f t="shared" si="11"/>
        <v>1.7992164963822517</v>
      </c>
      <c r="G167" s="4">
        <f t="shared" si="12"/>
        <v>1.822861355934144</v>
      </c>
      <c r="H167" s="4">
        <f t="shared" si="13"/>
        <v>1.8465062154860368</v>
      </c>
      <c r="I167" s="4">
        <f t="shared" si="14"/>
        <v>1.8701510750379289</v>
      </c>
    </row>
    <row r="168" spans="1:9" x14ac:dyDescent="0.7">
      <c r="A168" s="1">
        <v>41943</v>
      </c>
      <c r="B168" s="3">
        <v>112.3</v>
      </c>
      <c r="C168" s="3">
        <v>3679.99</v>
      </c>
      <c r="D168" s="3">
        <v>1899.6</v>
      </c>
      <c r="E168" s="4">
        <f t="shared" si="10"/>
        <v>1.8630693167163759</v>
      </c>
      <c r="F168" s="4">
        <f t="shared" si="11"/>
        <v>1.8808898567655772</v>
      </c>
      <c r="G168" s="4">
        <f t="shared" si="12"/>
        <v>1.8987103968147792</v>
      </c>
      <c r="H168" s="4">
        <f t="shared" si="13"/>
        <v>1.9165309368639807</v>
      </c>
      <c r="I168" s="4">
        <f t="shared" si="14"/>
        <v>1.9343514769131824</v>
      </c>
    </row>
    <row r="169" spans="1:9" x14ac:dyDescent="0.7">
      <c r="A169" s="1">
        <v>41973</v>
      </c>
      <c r="B169" s="3">
        <v>118.61</v>
      </c>
      <c r="C169" s="3">
        <v>3778.96</v>
      </c>
      <c r="D169" s="3">
        <v>1913.08</v>
      </c>
      <c r="E169" s="4">
        <f t="shared" si="10"/>
        <v>2.0206738420904302</v>
      </c>
      <c r="F169" s="4">
        <f t="shared" si="11"/>
        <v>2.0298899346320578</v>
      </c>
      <c r="G169" s="4">
        <f t="shared" si="12"/>
        <v>2.0391060271736849</v>
      </c>
      <c r="H169" s="4">
        <f t="shared" si="13"/>
        <v>2.048322119715313</v>
      </c>
      <c r="I169" s="4">
        <f t="shared" si="14"/>
        <v>2.0575382122569401</v>
      </c>
    </row>
    <row r="170" spans="1:9" x14ac:dyDescent="0.7">
      <c r="A170" s="1">
        <v>42004</v>
      </c>
      <c r="B170" s="3">
        <v>119.68</v>
      </c>
      <c r="C170" s="3">
        <v>3769.44</v>
      </c>
      <c r="D170" s="3">
        <v>1914.87</v>
      </c>
      <c r="E170" s="4">
        <f t="shared" si="10"/>
        <v>2.0337662404231387</v>
      </c>
      <c r="F170" s="4">
        <f t="shared" si="11"/>
        <v>2.0448352125477633</v>
      </c>
      <c r="G170" s="4">
        <f t="shared" si="12"/>
        <v>2.055904184672388</v>
      </c>
      <c r="H170" s="4">
        <f t="shared" si="13"/>
        <v>2.0669731567970127</v>
      </c>
      <c r="I170" s="4">
        <f t="shared" si="14"/>
        <v>2.0780421289216373</v>
      </c>
    </row>
    <row r="171" spans="1:9" x14ac:dyDescent="0.7">
      <c r="A171" s="1">
        <v>42035</v>
      </c>
      <c r="B171" s="3">
        <v>117.44</v>
      </c>
      <c r="C171" s="3">
        <v>3656.28</v>
      </c>
      <c r="D171" s="3">
        <v>1955.02</v>
      </c>
      <c r="E171" s="4">
        <f t="shared" si="10"/>
        <v>1.9357894028082792</v>
      </c>
      <c r="F171" s="4">
        <f t="shared" si="11"/>
        <v>1.9723180758547136</v>
      </c>
      <c r="G171" s="4">
        <f t="shared" si="12"/>
        <v>2.0088467489011488</v>
      </c>
      <c r="H171" s="4">
        <f t="shared" si="13"/>
        <v>2.0453754219475835</v>
      </c>
      <c r="I171" s="4">
        <f t="shared" si="14"/>
        <v>2.0819040949940182</v>
      </c>
    </row>
    <row r="172" spans="1:9" x14ac:dyDescent="0.7">
      <c r="A172" s="1">
        <v>42063</v>
      </c>
      <c r="B172" s="3">
        <v>119.51</v>
      </c>
      <c r="C172" s="3">
        <v>3866.42</v>
      </c>
      <c r="D172" s="3">
        <v>1936.64</v>
      </c>
      <c r="E172" s="4">
        <f t="shared" si="10"/>
        <v>2.0831276987783487</v>
      </c>
      <c r="F172" s="4">
        <f t="shared" si="11"/>
        <v>2.087016248263609</v>
      </c>
      <c r="G172" s="4">
        <f t="shared" si="12"/>
        <v>2.0909047977488688</v>
      </c>
      <c r="H172" s="4">
        <f t="shared" si="13"/>
        <v>2.0947933472341291</v>
      </c>
      <c r="I172" s="4">
        <f t="shared" si="14"/>
        <v>2.0986818967193894</v>
      </c>
    </row>
    <row r="173" spans="1:9" x14ac:dyDescent="0.7">
      <c r="A173" s="1">
        <v>42094</v>
      </c>
      <c r="B173" s="3">
        <v>120.12</v>
      </c>
      <c r="C173" s="3">
        <v>3805.27</v>
      </c>
      <c r="D173" s="3">
        <v>1945.63</v>
      </c>
      <c r="E173" s="4">
        <f t="shared" si="10"/>
        <v>2.0606461375237859</v>
      </c>
      <c r="F173" s="4">
        <f t="shared" si="11"/>
        <v>2.0752810709970584</v>
      </c>
      <c r="G173" s="4">
        <f t="shared" si="12"/>
        <v>2.0899160044703304</v>
      </c>
      <c r="H173" s="4">
        <f t="shared" si="13"/>
        <v>2.1045509379436029</v>
      </c>
      <c r="I173" s="4">
        <f t="shared" si="14"/>
        <v>2.1191858714168754</v>
      </c>
    </row>
    <row r="174" spans="1:9" x14ac:dyDescent="0.7">
      <c r="A174" s="1">
        <v>42124</v>
      </c>
      <c r="B174" s="3">
        <v>119.34</v>
      </c>
      <c r="C174" s="3">
        <v>3841.78</v>
      </c>
      <c r="D174" s="3">
        <v>1938.65</v>
      </c>
      <c r="E174" s="4">
        <f t="shared" si="10"/>
        <v>2.0669079868474065</v>
      </c>
      <c r="F174" s="4">
        <f t="shared" si="11"/>
        <v>2.0746489040374918</v>
      </c>
      <c r="G174" s="4">
        <f t="shared" si="12"/>
        <v>2.0823898212275771</v>
      </c>
      <c r="H174" s="4">
        <f t="shared" si="13"/>
        <v>2.0901307384176628</v>
      </c>
      <c r="I174" s="4">
        <f t="shared" si="14"/>
        <v>2.0978716556077477</v>
      </c>
    </row>
    <row r="175" spans="1:9" x14ac:dyDescent="0.7">
      <c r="A175" s="1">
        <v>42155</v>
      </c>
      <c r="B175" s="3">
        <v>124.11</v>
      </c>
      <c r="C175" s="3">
        <v>3891.18</v>
      </c>
      <c r="D175" s="3">
        <v>1933.98</v>
      </c>
      <c r="E175" s="4">
        <f t="shared" si="10"/>
        <v>2.1771618482459365</v>
      </c>
      <c r="F175" s="4">
        <f t="shared" si="11"/>
        <v>2.1769883112471016</v>
      </c>
      <c r="G175" s="4">
        <f t="shared" si="12"/>
        <v>2.1768147742482657</v>
      </c>
      <c r="H175" s="4">
        <f t="shared" si="13"/>
        <v>2.1766412372494308</v>
      </c>
      <c r="I175" s="4">
        <f t="shared" si="14"/>
        <v>2.1764677002505954</v>
      </c>
    </row>
    <row r="176" spans="1:9" x14ac:dyDescent="0.7">
      <c r="A176" s="1">
        <v>42185</v>
      </c>
      <c r="B176" s="3">
        <v>122.49</v>
      </c>
      <c r="C176" s="3">
        <v>3815.85</v>
      </c>
      <c r="D176" s="3">
        <v>1912.89</v>
      </c>
      <c r="E176" s="4">
        <f t="shared" si="10"/>
        <v>2.1071456097979504</v>
      </c>
      <c r="F176" s="4">
        <f t="shared" si="11"/>
        <v>2.1115176787016781</v>
      </c>
      <c r="G176" s="4">
        <f t="shared" si="12"/>
        <v>2.1158897476054053</v>
      </c>
      <c r="H176" s="4">
        <f t="shared" si="13"/>
        <v>2.1202618165091329</v>
      </c>
      <c r="I176" s="4">
        <f t="shared" si="14"/>
        <v>2.1246338854128606</v>
      </c>
    </row>
    <row r="177" spans="1:9" x14ac:dyDescent="0.7">
      <c r="A177" s="1">
        <v>42216</v>
      </c>
      <c r="B177" s="3">
        <v>123.92</v>
      </c>
      <c r="C177" s="3">
        <v>3895.8</v>
      </c>
      <c r="D177" s="3">
        <v>1926.19</v>
      </c>
      <c r="E177" s="4">
        <f t="shared" si="10"/>
        <v>2.1764098192356349</v>
      </c>
      <c r="F177" s="4">
        <f t="shared" si="11"/>
        <v>2.1734029732569269</v>
      </c>
      <c r="G177" s="4">
        <f t="shared" si="12"/>
        <v>2.1703961272782184</v>
      </c>
      <c r="H177" s="4">
        <f t="shared" si="13"/>
        <v>2.1673892812995095</v>
      </c>
      <c r="I177" s="4">
        <f t="shared" si="14"/>
        <v>2.1643824353208014</v>
      </c>
    </row>
    <row r="178" spans="1:9" x14ac:dyDescent="0.7">
      <c r="A178" s="1">
        <v>42247</v>
      </c>
      <c r="B178" s="3">
        <v>121.22</v>
      </c>
      <c r="C178" s="3">
        <v>3660.75</v>
      </c>
      <c r="D178" s="3">
        <v>1923.42</v>
      </c>
      <c r="E178" s="4">
        <f t="shared" si="10"/>
        <v>2.000538756259405</v>
      </c>
      <c r="F178" s="4">
        <f t="shared" si="11"/>
        <v>2.0289489690815543</v>
      </c>
      <c r="G178" s="4">
        <f t="shared" si="12"/>
        <v>2.0573591819037036</v>
      </c>
      <c r="H178" s="4">
        <f t="shared" si="13"/>
        <v>2.0857693947258529</v>
      </c>
      <c r="I178" s="4">
        <f t="shared" si="14"/>
        <v>2.1141796075480022</v>
      </c>
    </row>
    <row r="179" spans="1:9" x14ac:dyDescent="0.7">
      <c r="A179" s="1">
        <v>42277</v>
      </c>
      <c r="B179" s="3">
        <v>119.84</v>
      </c>
      <c r="C179" s="3">
        <v>3570.17</v>
      </c>
      <c r="D179" s="3">
        <v>1936.43</v>
      </c>
      <c r="E179" s="4">
        <f t="shared" si="10"/>
        <v>1.9288271712490708</v>
      </c>
      <c r="F179" s="4">
        <f t="shared" si="11"/>
        <v>1.972682562329819</v>
      </c>
      <c r="G179" s="4">
        <f t="shared" si="12"/>
        <v>2.0165379534105665</v>
      </c>
      <c r="H179" s="4">
        <f t="shared" si="13"/>
        <v>2.0603933444913145</v>
      </c>
      <c r="I179" s="4">
        <f t="shared" si="14"/>
        <v>2.1042487355720625</v>
      </c>
    </row>
    <row r="180" spans="1:9" x14ac:dyDescent="0.7">
      <c r="A180" s="1">
        <v>42308</v>
      </c>
      <c r="B180" s="3">
        <v>120.61</v>
      </c>
      <c r="C180" s="3">
        <v>3871.33</v>
      </c>
      <c r="D180" s="3">
        <v>1936.76</v>
      </c>
      <c r="E180" s="4">
        <f t="shared" si="10"/>
        <v>2.1049710588694901</v>
      </c>
      <c r="F180" s="4">
        <f t="shared" si="11"/>
        <v>2.1082607762876977</v>
      </c>
      <c r="G180" s="4">
        <f t="shared" si="12"/>
        <v>2.1115504937059058</v>
      </c>
      <c r="H180" s="4">
        <f t="shared" si="13"/>
        <v>2.1148402111241138</v>
      </c>
      <c r="I180" s="4">
        <f t="shared" si="14"/>
        <v>2.1181299285423218</v>
      </c>
    </row>
    <row r="181" spans="1:9" x14ac:dyDescent="0.7">
      <c r="A181" s="1">
        <v>42338</v>
      </c>
      <c r="B181" s="3">
        <v>123.08</v>
      </c>
      <c r="C181" s="3">
        <v>3882.84</v>
      </c>
      <c r="D181" s="3">
        <v>1931.64</v>
      </c>
      <c r="E181" s="4">
        <f t="shared" si="10"/>
        <v>2.1544657835034529</v>
      </c>
      <c r="F181" s="4">
        <f t="shared" si="11"/>
        <v>2.1547977024181861</v>
      </c>
      <c r="G181" s="4">
        <f t="shared" si="12"/>
        <v>2.155129621332919</v>
      </c>
      <c r="H181" s="4">
        <f t="shared" si="13"/>
        <v>2.1554615402476518</v>
      </c>
      <c r="I181" s="4">
        <f t="shared" si="14"/>
        <v>2.1557934591623851</v>
      </c>
    </row>
    <row r="182" spans="1:9" x14ac:dyDescent="0.7">
      <c r="A182" s="2">
        <v>42369</v>
      </c>
      <c r="B182" s="3">
        <v>120.3</v>
      </c>
      <c r="C182" s="3">
        <v>3821.6</v>
      </c>
      <c r="D182" s="3">
        <v>1925.4</v>
      </c>
      <c r="E182" s="4">
        <f t="shared" si="10"/>
        <v>2.072590361901355</v>
      </c>
      <c r="F182" s="4">
        <f t="shared" si="11"/>
        <v>2.079516241617533</v>
      </c>
      <c r="G182" s="4">
        <f t="shared" si="12"/>
        <v>2.086442121333711</v>
      </c>
      <c r="H182" s="4">
        <f t="shared" si="13"/>
        <v>2.093368001049889</v>
      </c>
      <c r="I182" s="4">
        <f t="shared" si="14"/>
        <v>2.1002938807660665</v>
      </c>
    </row>
    <row r="183" spans="1:9" x14ac:dyDescent="0.7">
      <c r="A183" s="1">
        <v>42400</v>
      </c>
      <c r="B183" s="3">
        <v>121.03</v>
      </c>
      <c r="C183" s="3">
        <v>3631.96</v>
      </c>
      <c r="D183" s="3">
        <v>1951.89</v>
      </c>
      <c r="E183" s="4">
        <f t="shared" si="10"/>
        <v>1.9816945215177226</v>
      </c>
      <c r="F183" s="4">
        <f t="shared" si="11"/>
        <v>2.0217984848183796</v>
      </c>
      <c r="G183" s="4">
        <f t="shared" si="12"/>
        <v>2.0619024481190369</v>
      </c>
      <c r="H183" s="4">
        <f t="shared" si="13"/>
        <v>2.1020064114196941</v>
      </c>
      <c r="I183" s="4">
        <f t="shared" si="14"/>
        <v>2.1421103747203514</v>
      </c>
    </row>
    <row r="184" spans="1:9" x14ac:dyDescent="0.7">
      <c r="A184" s="1">
        <v>42429</v>
      </c>
      <c r="B184" s="3">
        <v>112.66</v>
      </c>
      <c r="C184" s="3">
        <v>3627.06</v>
      </c>
      <c r="D184" s="3">
        <v>1965.74</v>
      </c>
      <c r="E184" s="4">
        <f t="shared" si="10"/>
        <v>1.842158971150192</v>
      </c>
      <c r="F184" s="4">
        <f t="shared" si="11"/>
        <v>1.8836488036675376</v>
      </c>
      <c r="G184" s="4">
        <f t="shared" si="12"/>
        <v>1.925138636184883</v>
      </c>
      <c r="H184" s="4">
        <f t="shared" si="13"/>
        <v>1.9666284687022288</v>
      </c>
      <c r="I184" s="4">
        <f t="shared" si="14"/>
        <v>2.0081183012195742</v>
      </c>
    </row>
    <row r="185" spans="1:9" x14ac:dyDescent="0.7">
      <c r="A185" s="1">
        <v>42460</v>
      </c>
      <c r="B185" s="3">
        <v>112.56</v>
      </c>
      <c r="C185" s="3">
        <v>3873.11</v>
      </c>
      <c r="D185" s="3">
        <v>1983.77</v>
      </c>
      <c r="E185" s="4">
        <f t="shared" si="10"/>
        <v>1.9653800103769166</v>
      </c>
      <c r="F185" s="4">
        <f t="shared" si="11"/>
        <v>1.9802195558071374</v>
      </c>
      <c r="G185" s="4">
        <f t="shared" si="12"/>
        <v>1.9950591012373584</v>
      </c>
      <c r="H185" s="4">
        <f t="shared" si="13"/>
        <v>2.0098986466675792</v>
      </c>
      <c r="I185" s="4">
        <f t="shared" si="14"/>
        <v>2.0247381920978</v>
      </c>
    </row>
    <row r="186" spans="1:9" x14ac:dyDescent="0.7">
      <c r="A186" s="1">
        <v>42490</v>
      </c>
      <c r="B186" s="3">
        <v>106.35</v>
      </c>
      <c r="C186" s="3">
        <v>3888.13</v>
      </c>
      <c r="D186" s="3">
        <v>1991.39</v>
      </c>
      <c r="E186" s="4">
        <f t="shared" si="10"/>
        <v>1.8641501495202346</v>
      </c>
      <c r="F186" s="4">
        <f t="shared" si="11"/>
        <v>1.878207738264515</v>
      </c>
      <c r="G186" s="4">
        <f t="shared" si="12"/>
        <v>1.892265327008795</v>
      </c>
      <c r="H186" s="4">
        <f t="shared" si="13"/>
        <v>1.9063229157530752</v>
      </c>
      <c r="I186" s="4">
        <f t="shared" si="14"/>
        <v>1.9203805044973554</v>
      </c>
    </row>
    <row r="187" spans="1:9" x14ac:dyDescent="0.7">
      <c r="A187" s="1">
        <v>42521</v>
      </c>
      <c r="B187" s="3">
        <v>110.68</v>
      </c>
      <c r="C187" s="3">
        <v>3957.95</v>
      </c>
      <c r="D187" s="3">
        <v>1991.9</v>
      </c>
      <c r="E187" s="4">
        <f t="shared" si="10"/>
        <v>1.9748861888897902</v>
      </c>
      <c r="F187" s="4">
        <f t="shared" si="11"/>
        <v>1.9809346187319681</v>
      </c>
      <c r="G187" s="4">
        <f t="shared" si="12"/>
        <v>1.9869830485741464</v>
      </c>
      <c r="H187" s="4">
        <f t="shared" si="13"/>
        <v>1.9930314784163246</v>
      </c>
      <c r="I187" s="4">
        <f t="shared" si="14"/>
        <v>1.9990799082585025</v>
      </c>
    </row>
    <row r="188" spans="1:9" x14ac:dyDescent="0.7">
      <c r="A188" s="1">
        <v>42551</v>
      </c>
      <c r="B188" s="3">
        <v>103.25</v>
      </c>
      <c r="C188" s="3">
        <v>3968.21</v>
      </c>
      <c r="D188" s="3">
        <v>2027.69</v>
      </c>
      <c r="E188" s="4">
        <f t="shared" si="10"/>
        <v>1.8470868913345246</v>
      </c>
      <c r="F188" s="4">
        <f t="shared" si="11"/>
        <v>1.8599122908217089</v>
      </c>
      <c r="G188" s="4">
        <f t="shared" si="12"/>
        <v>1.872737690308893</v>
      </c>
      <c r="H188" s="4">
        <f t="shared" si="13"/>
        <v>1.8855630897960771</v>
      </c>
      <c r="I188" s="4">
        <f t="shared" si="14"/>
        <v>1.8983884892832614</v>
      </c>
    </row>
    <row r="189" spans="1:9" x14ac:dyDescent="0.7">
      <c r="A189" s="1">
        <v>42582</v>
      </c>
      <c r="B189" s="3">
        <v>102.05</v>
      </c>
      <c r="C189" s="3">
        <v>4114.51</v>
      </c>
      <c r="D189" s="3">
        <v>2040.51</v>
      </c>
      <c r="E189" s="4">
        <f t="shared" si="10"/>
        <v>1.8929264942605313</v>
      </c>
      <c r="F189" s="4">
        <f t="shared" si="11"/>
        <v>1.8917418440945553</v>
      </c>
      <c r="G189" s="4">
        <f t="shared" si="12"/>
        <v>1.890557193928579</v>
      </c>
      <c r="H189" s="4">
        <f t="shared" si="13"/>
        <v>1.8893725437626026</v>
      </c>
      <c r="I189" s="4">
        <f t="shared" si="14"/>
        <v>1.8881878935966268</v>
      </c>
    </row>
    <row r="190" spans="1:9" x14ac:dyDescent="0.7">
      <c r="A190" s="1">
        <v>42613</v>
      </c>
      <c r="B190" s="3">
        <v>103.42</v>
      </c>
      <c r="C190" s="3">
        <v>4120.29</v>
      </c>
      <c r="D190" s="3">
        <v>2038.18</v>
      </c>
      <c r="E190" s="4">
        <f t="shared" si="10"/>
        <v>1.9210334907234852</v>
      </c>
      <c r="F190" s="4">
        <f t="shared" si="11"/>
        <v>1.9186129706386215</v>
      </c>
      <c r="G190" s="4">
        <f t="shared" si="12"/>
        <v>1.9161924505537578</v>
      </c>
      <c r="H190" s="4">
        <f t="shared" si="13"/>
        <v>1.913771930468894</v>
      </c>
      <c r="I190" s="4">
        <f t="shared" si="14"/>
        <v>1.9113514103840303</v>
      </c>
    </row>
    <row r="191" spans="1:9" x14ac:dyDescent="0.7">
      <c r="A191" s="1">
        <v>42643</v>
      </c>
      <c r="B191" s="3">
        <v>101.33</v>
      </c>
      <c r="C191" s="3">
        <v>4121.0600000000004</v>
      </c>
      <c r="D191" s="3">
        <v>2036.98</v>
      </c>
      <c r="E191" s="4">
        <f t="shared" si="10"/>
        <v>1.8825633472462144</v>
      </c>
      <c r="F191" s="4">
        <f t="shared" si="11"/>
        <v>1.8798281594742396</v>
      </c>
      <c r="G191" s="4">
        <f t="shared" si="12"/>
        <v>1.8770929717022646</v>
      </c>
      <c r="H191" s="4">
        <f t="shared" si="13"/>
        <v>1.8743577839302896</v>
      </c>
      <c r="I191" s="4">
        <f t="shared" si="14"/>
        <v>1.8716225961583148</v>
      </c>
    </row>
    <row r="192" spans="1:9" x14ac:dyDescent="0.7">
      <c r="A192" s="1">
        <v>42674</v>
      </c>
      <c r="B192" s="3">
        <v>104.81</v>
      </c>
      <c r="C192" s="3">
        <v>4045.89</v>
      </c>
      <c r="D192" s="3">
        <v>2021.4</v>
      </c>
      <c r="E192" s="4">
        <f t="shared" si="10"/>
        <v>1.911698549206069</v>
      </c>
      <c r="F192" s="4">
        <f t="shared" si="11"/>
        <v>1.9140472338295453</v>
      </c>
      <c r="G192" s="4">
        <f t="shared" si="12"/>
        <v>1.9163959184530219</v>
      </c>
      <c r="H192" s="4">
        <f t="shared" si="13"/>
        <v>1.9187446030764987</v>
      </c>
      <c r="I192" s="4">
        <f t="shared" si="14"/>
        <v>1.9210932876999749</v>
      </c>
    </row>
    <row r="193" spans="1:9" x14ac:dyDescent="0.7">
      <c r="A193" s="1">
        <v>42704</v>
      </c>
      <c r="B193" s="3">
        <v>114.44</v>
      </c>
      <c r="C193" s="3">
        <v>4195.7299999999996</v>
      </c>
      <c r="D193" s="3">
        <v>1973.59</v>
      </c>
      <c r="E193" s="4">
        <f t="shared" si="10"/>
        <v>2.1646515704929121</v>
      </c>
      <c r="F193" s="4">
        <f t="shared" si="11"/>
        <v>2.1354866796193903</v>
      </c>
      <c r="G193" s="4">
        <f t="shared" si="12"/>
        <v>2.1063217887458698</v>
      </c>
      <c r="H193" s="4">
        <f t="shared" si="13"/>
        <v>2.0771568978723485</v>
      </c>
      <c r="I193" s="4">
        <f t="shared" si="14"/>
        <v>2.0479920069988271</v>
      </c>
    </row>
    <row r="194" spans="1:9" x14ac:dyDescent="0.7">
      <c r="A194" s="1">
        <v>42735</v>
      </c>
      <c r="B194" s="3">
        <v>116.87</v>
      </c>
      <c r="C194" s="3">
        <v>4278.66</v>
      </c>
      <c r="D194" s="3">
        <v>1976.37</v>
      </c>
      <c r="E194" s="4">
        <f t="shared" si="10"/>
        <v>2.2543089729549348</v>
      </c>
      <c r="F194" s="4">
        <f t="shared" si="11"/>
        <v>2.2143379267421821</v>
      </c>
      <c r="G194" s="4">
        <f t="shared" si="12"/>
        <v>2.1743668805294289</v>
      </c>
      <c r="H194" s="4">
        <f t="shared" si="13"/>
        <v>2.1343958343166767</v>
      </c>
      <c r="I194" s="4">
        <f t="shared" si="14"/>
        <v>2.0944247881039235</v>
      </c>
    </row>
    <row r="195" spans="1:9" x14ac:dyDescent="0.7">
      <c r="A195" s="1">
        <v>42766</v>
      </c>
      <c r="B195" s="3">
        <v>112.78</v>
      </c>
      <c r="C195" s="3">
        <v>4359.8100000000004</v>
      </c>
      <c r="D195" s="3">
        <v>1980.25</v>
      </c>
      <c r="E195" s="4">
        <f t="shared" si="10"/>
        <v>2.2166762698341698</v>
      </c>
      <c r="F195" s="4">
        <f t="shared" si="11"/>
        <v>2.1687811657805671</v>
      </c>
      <c r="G195" s="4">
        <f t="shared" si="12"/>
        <v>2.1208860617269649</v>
      </c>
      <c r="H195" s="4">
        <f t="shared" si="13"/>
        <v>2.0729909576733627</v>
      </c>
      <c r="I195" s="4">
        <f t="shared" si="14"/>
        <v>2.0250958536197601</v>
      </c>
    </row>
    <row r="196" spans="1:9" x14ac:dyDescent="0.7">
      <c r="A196" s="1">
        <v>42794</v>
      </c>
      <c r="B196" s="3">
        <v>112.75</v>
      </c>
      <c r="C196" s="3">
        <v>4532.93</v>
      </c>
      <c r="D196" s="3">
        <v>1993.56</v>
      </c>
      <c r="E196" s="4">
        <f t="shared" ref="E196:E259" si="15">$C196*$B196/$C$3/$B$3</f>
        <v>2.3040833291555525</v>
      </c>
      <c r="F196" s="4">
        <f t="shared" ref="F196:F259" si="16">0.75*$C196*$B196/$C$3/$B$3+0.25*$D196*$B196/$D$3/$B$3</f>
        <v>2.2376037403212798</v>
      </c>
      <c r="G196" s="4">
        <f t="shared" ref="G196:G259" si="17">0.5*$C196*$B196/$C$3/$B$3+0.5*$D196*$B196/$D$3/$B$3</f>
        <v>2.1711241514870068</v>
      </c>
      <c r="H196" s="4">
        <f t="shared" ref="H196:H259" si="18">0.25*$C196*$B196/$C$3/$B$3+0.75*$D196*$B196/$D$3/$B$3</f>
        <v>2.1046445626527346</v>
      </c>
      <c r="I196" s="4">
        <f t="shared" ref="I196:I259" si="19">$D196*$B196/$D$3/$B$3</f>
        <v>2.0381649738184615</v>
      </c>
    </row>
    <row r="197" spans="1:9" x14ac:dyDescent="0.7">
      <c r="A197" s="1">
        <v>42825</v>
      </c>
      <c r="B197" s="3">
        <v>111.38</v>
      </c>
      <c r="C197" s="3">
        <v>4538.21</v>
      </c>
      <c r="D197" s="3">
        <v>1992.51</v>
      </c>
      <c r="E197" s="4">
        <f t="shared" si="15"/>
        <v>2.2787381363290513</v>
      </c>
      <c r="F197" s="4">
        <f t="shared" si="16"/>
        <v>2.2121384117914702</v>
      </c>
      <c r="G197" s="4">
        <f t="shared" si="17"/>
        <v>2.1455386872538895</v>
      </c>
      <c r="H197" s="4">
        <f t="shared" si="18"/>
        <v>2.0789389627163084</v>
      </c>
      <c r="I197" s="4">
        <f t="shared" si="19"/>
        <v>2.0123392381787273</v>
      </c>
    </row>
    <row r="198" spans="1:9" x14ac:dyDescent="0.7">
      <c r="A198" s="1">
        <v>42855</v>
      </c>
      <c r="B198" s="3">
        <v>111.53</v>
      </c>
      <c r="C198" s="3">
        <v>4584.82</v>
      </c>
      <c r="D198" s="3">
        <v>2007.89</v>
      </c>
      <c r="E198" s="4">
        <f t="shared" si="15"/>
        <v>2.3052424629816786</v>
      </c>
      <c r="F198" s="4">
        <f t="shared" si="16"/>
        <v>2.2365826764282501</v>
      </c>
      <c r="G198" s="4">
        <f t="shared" si="17"/>
        <v>2.1679228898748217</v>
      </c>
      <c r="H198" s="4">
        <f t="shared" si="18"/>
        <v>2.0992631033213929</v>
      </c>
      <c r="I198" s="4">
        <f t="shared" si="19"/>
        <v>2.0306033167679645</v>
      </c>
    </row>
    <row r="199" spans="1:9" x14ac:dyDescent="0.7">
      <c r="A199" s="1">
        <v>42886</v>
      </c>
      <c r="B199" s="3">
        <v>110.75</v>
      </c>
      <c r="C199" s="3">
        <v>4649.34</v>
      </c>
      <c r="D199" s="3">
        <v>2023.34</v>
      </c>
      <c r="E199" s="4">
        <f t="shared" si="15"/>
        <v>2.321334148508019</v>
      </c>
      <c r="F199" s="4">
        <f t="shared" si="16"/>
        <v>2.2489799907168857</v>
      </c>
      <c r="G199" s="4">
        <f t="shared" si="17"/>
        <v>2.176625832925752</v>
      </c>
      <c r="H199" s="4">
        <f t="shared" si="18"/>
        <v>2.1042716751346182</v>
      </c>
      <c r="I199" s="4">
        <f t="shared" si="19"/>
        <v>2.0319175173434845</v>
      </c>
    </row>
    <row r="200" spans="1:9" x14ac:dyDescent="0.7">
      <c r="A200" s="1">
        <v>42916</v>
      </c>
      <c r="B200" s="3">
        <v>112.35</v>
      </c>
      <c r="C200" s="3">
        <v>4678.3599999999997</v>
      </c>
      <c r="D200" s="3">
        <v>2021.31</v>
      </c>
      <c r="E200" s="4">
        <f t="shared" si="15"/>
        <v>2.3695688558470605</v>
      </c>
      <c r="F200" s="4">
        <f t="shared" si="16"/>
        <v>2.2919777608862364</v>
      </c>
      <c r="G200" s="4">
        <f t="shared" si="17"/>
        <v>2.2143866659254119</v>
      </c>
      <c r="H200" s="4">
        <f t="shared" si="18"/>
        <v>2.1367955709645878</v>
      </c>
      <c r="I200" s="4">
        <f t="shared" si="19"/>
        <v>2.0592044760037633</v>
      </c>
    </row>
    <row r="201" spans="1:9" x14ac:dyDescent="0.7">
      <c r="A201" s="1">
        <v>42947</v>
      </c>
      <c r="B201" s="3">
        <v>110.25</v>
      </c>
      <c r="C201" s="3">
        <v>4774.5600000000004</v>
      </c>
      <c r="D201" s="3">
        <v>2030.01</v>
      </c>
      <c r="E201" s="4">
        <f t="shared" si="15"/>
        <v>2.3730919825870367</v>
      </c>
      <c r="F201" s="4">
        <f t="shared" si="16"/>
        <v>2.2871720145258649</v>
      </c>
      <c r="G201" s="4">
        <f t="shared" si="17"/>
        <v>2.2012520464646927</v>
      </c>
      <c r="H201" s="4">
        <f t="shared" si="18"/>
        <v>2.115332078403521</v>
      </c>
      <c r="I201" s="4">
        <f t="shared" si="19"/>
        <v>2.0294121103423493</v>
      </c>
    </row>
    <row r="202" spans="1:9" x14ac:dyDescent="0.7">
      <c r="A202" s="1">
        <v>42978</v>
      </c>
      <c r="B202" s="3">
        <v>109.96</v>
      </c>
      <c r="C202" s="3">
        <v>4789.18</v>
      </c>
      <c r="D202" s="3">
        <v>2048.21</v>
      </c>
      <c r="E202" s="4">
        <f t="shared" si="15"/>
        <v>2.3740972774408702</v>
      </c>
      <c r="F202" s="4">
        <f t="shared" si="16"/>
        <v>2.2911281468055056</v>
      </c>
      <c r="G202" s="4">
        <f t="shared" si="17"/>
        <v>2.208159016170141</v>
      </c>
      <c r="H202" s="4">
        <f t="shared" si="18"/>
        <v>2.1251898855347759</v>
      </c>
      <c r="I202" s="4">
        <f t="shared" si="19"/>
        <v>2.0422207548994114</v>
      </c>
    </row>
    <row r="203" spans="1:9" x14ac:dyDescent="0.7">
      <c r="A203" s="1">
        <v>43008</v>
      </c>
      <c r="B203" s="3">
        <v>112.47</v>
      </c>
      <c r="C203" s="3">
        <v>4887.97</v>
      </c>
      <c r="D203" s="3">
        <v>2038.46</v>
      </c>
      <c r="E203" s="4">
        <f t="shared" si="15"/>
        <v>2.4783797132485965</v>
      </c>
      <c r="F203" s="4">
        <f t="shared" si="16"/>
        <v>2.3785083033980974</v>
      </c>
      <c r="G203" s="4">
        <f t="shared" si="17"/>
        <v>2.2786368935475974</v>
      </c>
      <c r="H203" s="4">
        <f t="shared" si="18"/>
        <v>2.1787654836970969</v>
      </c>
      <c r="I203" s="4">
        <f t="shared" si="19"/>
        <v>2.0788940738465977</v>
      </c>
    </row>
    <row r="204" spans="1:9" x14ac:dyDescent="0.7">
      <c r="A204" s="1">
        <v>43039</v>
      </c>
      <c r="B204" s="3">
        <v>113.62</v>
      </c>
      <c r="C204" s="3">
        <v>5002.03</v>
      </c>
      <c r="D204" s="3">
        <v>2039.64</v>
      </c>
      <c r="E204" s="4">
        <f t="shared" si="15"/>
        <v>2.5621449495841762</v>
      </c>
      <c r="F204" s="4">
        <f t="shared" si="16"/>
        <v>2.4469503047480607</v>
      </c>
      <c r="G204" s="4">
        <f t="shared" si="17"/>
        <v>2.331755659911944</v>
      </c>
      <c r="H204" s="4">
        <f t="shared" si="18"/>
        <v>2.2165610150758281</v>
      </c>
      <c r="I204" s="4">
        <f t="shared" si="19"/>
        <v>2.1013663702397123</v>
      </c>
    </row>
    <row r="205" spans="1:9" x14ac:dyDescent="0.7">
      <c r="A205" s="1">
        <v>43069</v>
      </c>
      <c r="B205" s="3">
        <v>112.52</v>
      </c>
      <c r="C205" s="3">
        <v>5155.4399999999996</v>
      </c>
      <c r="D205" s="3">
        <v>2037.02</v>
      </c>
      <c r="E205" s="4">
        <f t="shared" si="15"/>
        <v>2.6151588801815944</v>
      </c>
      <c r="F205" s="4">
        <f t="shared" si="16"/>
        <v>2.4809564244089319</v>
      </c>
      <c r="G205" s="4">
        <f t="shared" si="17"/>
        <v>2.3467539686362695</v>
      </c>
      <c r="H205" s="4">
        <f t="shared" si="18"/>
        <v>2.2125515128636066</v>
      </c>
      <c r="I205" s="4">
        <f t="shared" si="19"/>
        <v>2.0783490570909442</v>
      </c>
    </row>
    <row r="206" spans="1:9" x14ac:dyDescent="0.7">
      <c r="A206" s="2">
        <v>43100</v>
      </c>
      <c r="B206" s="3">
        <v>112.67</v>
      </c>
      <c r="C206" s="3">
        <v>5212.76</v>
      </c>
      <c r="D206" s="3">
        <v>2046.37</v>
      </c>
      <c r="E206" s="4">
        <f t="shared" si="15"/>
        <v>2.6477601590359283</v>
      </c>
      <c r="F206" s="4">
        <f t="shared" si="16"/>
        <v>2.508488148254278</v>
      </c>
      <c r="G206" s="4">
        <f t="shared" si="17"/>
        <v>2.3692161374726268</v>
      </c>
      <c r="H206" s="4">
        <f t="shared" si="18"/>
        <v>2.2299441266909765</v>
      </c>
      <c r="I206" s="4">
        <f t="shared" si="19"/>
        <v>2.0906721159093258</v>
      </c>
    </row>
    <row r="207" spans="1:9" x14ac:dyDescent="0.7">
      <c r="A207" s="1">
        <v>43131</v>
      </c>
      <c r="B207" s="3">
        <v>109.17</v>
      </c>
      <c r="C207" s="3">
        <v>5511.21</v>
      </c>
      <c r="D207" s="3">
        <v>2024.37</v>
      </c>
      <c r="E207" s="4">
        <f t="shared" si="15"/>
        <v>2.7123947099685815</v>
      </c>
      <c r="F207" s="4">
        <f t="shared" si="16"/>
        <v>2.5352832946781274</v>
      </c>
      <c r="G207" s="4">
        <f t="shared" si="17"/>
        <v>2.3581718793876725</v>
      </c>
      <c r="H207" s="4">
        <f t="shared" si="18"/>
        <v>2.181060464097218</v>
      </c>
      <c r="I207" s="4">
        <f t="shared" si="19"/>
        <v>2.0039490488067639</v>
      </c>
    </row>
    <row r="208" spans="1:9" x14ac:dyDescent="0.7">
      <c r="A208" s="1">
        <v>43159</v>
      </c>
      <c r="B208" s="3">
        <v>106.67</v>
      </c>
      <c r="C208" s="3">
        <v>5308.09</v>
      </c>
      <c r="D208" s="3">
        <v>2003.63</v>
      </c>
      <c r="E208" s="4">
        <f t="shared" si="15"/>
        <v>2.5526025076077525</v>
      </c>
      <c r="F208" s="4">
        <f t="shared" si="16"/>
        <v>2.398951345539218</v>
      </c>
      <c r="G208" s="4">
        <f t="shared" si="17"/>
        <v>2.2453001834706834</v>
      </c>
      <c r="H208" s="4">
        <f t="shared" si="18"/>
        <v>2.0916490214021488</v>
      </c>
      <c r="I208" s="4">
        <f t="shared" si="19"/>
        <v>1.9379978593336142</v>
      </c>
    </row>
    <row r="209" spans="1:9" x14ac:dyDescent="0.7">
      <c r="A209" s="1">
        <v>43190</v>
      </c>
      <c r="B209" s="3">
        <v>106.26</v>
      </c>
      <c r="C209" s="3">
        <v>5173.1899999999996</v>
      </c>
      <c r="D209" s="3">
        <v>2016.48</v>
      </c>
      <c r="E209" s="4">
        <f t="shared" si="15"/>
        <v>2.4781686553735245</v>
      </c>
      <c r="F209" s="4">
        <f t="shared" si="16"/>
        <v>2.3443590459147332</v>
      </c>
      <c r="G209" s="4">
        <f t="shared" si="17"/>
        <v>2.2105494364559419</v>
      </c>
      <c r="H209" s="4">
        <f t="shared" si="18"/>
        <v>2.0767398269971507</v>
      </c>
      <c r="I209" s="4">
        <f t="shared" si="19"/>
        <v>1.9429302175383594</v>
      </c>
    </row>
    <row r="210" spans="1:9" x14ac:dyDescent="0.7">
      <c r="A210" s="1">
        <v>43220</v>
      </c>
      <c r="B210" s="3">
        <v>109.33</v>
      </c>
      <c r="C210" s="3">
        <v>5193.04</v>
      </c>
      <c r="D210" s="3">
        <v>2001.48</v>
      </c>
      <c r="E210" s="4">
        <f t="shared" si="15"/>
        <v>2.5595500988062057</v>
      </c>
      <c r="F210" s="4">
        <f t="shared" si="16"/>
        <v>2.4157110090324103</v>
      </c>
      <c r="G210" s="4">
        <f t="shared" si="17"/>
        <v>2.271871919258615</v>
      </c>
      <c r="H210" s="4">
        <f t="shared" si="18"/>
        <v>2.1280328294848196</v>
      </c>
      <c r="I210" s="4">
        <f t="shared" si="19"/>
        <v>1.9841937397110245</v>
      </c>
    </row>
    <row r="211" spans="1:9" x14ac:dyDescent="0.7">
      <c r="A211" s="1">
        <v>43251</v>
      </c>
      <c r="B211" s="3">
        <v>108.81</v>
      </c>
      <c r="C211" s="3">
        <v>5318.1</v>
      </c>
      <c r="D211" s="3">
        <v>2015.76</v>
      </c>
      <c r="E211" s="4">
        <f t="shared" si="15"/>
        <v>2.6087227666100925</v>
      </c>
      <c r="F211" s="4">
        <f t="shared" si="16"/>
        <v>2.4537535169090798</v>
      </c>
      <c r="G211" s="4">
        <f t="shared" si="17"/>
        <v>2.2987842672080663</v>
      </c>
      <c r="H211" s="4">
        <f t="shared" si="18"/>
        <v>2.1438150175070532</v>
      </c>
      <c r="I211" s="4">
        <f t="shared" si="19"/>
        <v>1.9888457678060401</v>
      </c>
    </row>
    <row r="212" spans="1:9" x14ac:dyDescent="0.7">
      <c r="A212" s="1">
        <v>43281</v>
      </c>
      <c r="B212" s="3">
        <v>110.66</v>
      </c>
      <c r="C212" s="3">
        <v>5350.83</v>
      </c>
      <c r="D212" s="3">
        <v>2013.28</v>
      </c>
      <c r="E212" s="4">
        <f t="shared" si="15"/>
        <v>2.6694048046877934</v>
      </c>
      <c r="F212" s="4">
        <f t="shared" si="16"/>
        <v>2.5070965685902342</v>
      </c>
      <c r="G212" s="4">
        <f t="shared" si="17"/>
        <v>2.3447883324926755</v>
      </c>
      <c r="H212" s="4">
        <f t="shared" si="18"/>
        <v>2.1824800963951163</v>
      </c>
      <c r="I212" s="4">
        <f t="shared" si="19"/>
        <v>2.0201718602975571</v>
      </c>
    </row>
    <row r="213" spans="1:9" x14ac:dyDescent="0.7">
      <c r="A213" s="1">
        <v>43312</v>
      </c>
      <c r="B213" s="3">
        <v>111.86</v>
      </c>
      <c r="C213" s="3">
        <v>5549.96</v>
      </c>
      <c r="D213" s="3">
        <v>2013.76</v>
      </c>
      <c r="E213" s="4">
        <f t="shared" si="15"/>
        <v>2.7987704937127948</v>
      </c>
      <c r="F213" s="4">
        <f t="shared" si="16"/>
        <v>2.6097192513032188</v>
      </c>
      <c r="G213" s="4">
        <f t="shared" si="17"/>
        <v>2.4206680088936423</v>
      </c>
      <c r="H213" s="4">
        <f t="shared" si="18"/>
        <v>2.2316167664840663</v>
      </c>
      <c r="I213" s="4">
        <f t="shared" si="19"/>
        <v>2.0425655240744902</v>
      </c>
    </row>
    <row r="214" spans="1:9" x14ac:dyDescent="0.7">
      <c r="A214" s="1">
        <v>43343</v>
      </c>
      <c r="B214" s="3">
        <v>111.02</v>
      </c>
      <c r="C214" s="3">
        <v>5730.8</v>
      </c>
      <c r="D214" s="3">
        <v>2026.72</v>
      </c>
      <c r="E214" s="4">
        <f t="shared" si="15"/>
        <v>2.8682638136385177</v>
      </c>
      <c r="F214" s="4">
        <f t="shared" si="16"/>
        <v>2.661266305279558</v>
      </c>
      <c r="G214" s="4">
        <f t="shared" si="17"/>
        <v>2.4542687969205979</v>
      </c>
      <c r="H214" s="4">
        <f t="shared" si="18"/>
        <v>2.2472712885616377</v>
      </c>
      <c r="I214" s="4">
        <f t="shared" si="19"/>
        <v>2.040273780202678</v>
      </c>
    </row>
    <row r="215" spans="1:9" x14ac:dyDescent="0.7">
      <c r="A215" s="1">
        <v>43373</v>
      </c>
      <c r="B215" s="3">
        <v>113.68</v>
      </c>
      <c r="C215" s="3">
        <v>5763.42</v>
      </c>
      <c r="D215" s="3">
        <v>2013.67</v>
      </c>
      <c r="E215" s="4">
        <f t="shared" si="15"/>
        <v>2.9537038752363198</v>
      </c>
      <c r="F215" s="4">
        <f t="shared" si="16"/>
        <v>2.7342044021051892</v>
      </c>
      <c r="G215" s="4">
        <f t="shared" si="17"/>
        <v>2.5147049289740582</v>
      </c>
      <c r="H215" s="4">
        <f t="shared" si="18"/>
        <v>2.2952054558429271</v>
      </c>
      <c r="I215" s="4">
        <f t="shared" si="19"/>
        <v>2.0757059827117965</v>
      </c>
    </row>
    <row r="216" spans="1:9" x14ac:dyDescent="0.7">
      <c r="A216" s="1">
        <v>43404</v>
      </c>
      <c r="B216" s="3">
        <v>112.93</v>
      </c>
      <c r="C216" s="3">
        <v>5369.49</v>
      </c>
      <c r="D216" s="3">
        <v>1997.76</v>
      </c>
      <c r="E216" s="4">
        <f t="shared" si="15"/>
        <v>2.7336630629597116</v>
      </c>
      <c r="F216" s="4">
        <f t="shared" si="16"/>
        <v>2.5616772060191701</v>
      </c>
      <c r="G216" s="4">
        <f t="shared" si="17"/>
        <v>2.3896913490786273</v>
      </c>
      <c r="H216" s="4">
        <f t="shared" si="18"/>
        <v>2.2177054921380854</v>
      </c>
      <c r="I216" s="4">
        <f t="shared" si="19"/>
        <v>2.0457196351975435</v>
      </c>
    </row>
    <row r="217" spans="1:9" x14ac:dyDescent="0.7">
      <c r="A217" s="1">
        <v>43434</v>
      </c>
      <c r="B217" s="3">
        <v>113.46</v>
      </c>
      <c r="C217" s="3">
        <v>5478.91</v>
      </c>
      <c r="D217" s="3">
        <v>2009.68</v>
      </c>
      <c r="E217" s="4">
        <f t="shared" si="15"/>
        <v>2.8024609150323747</v>
      </c>
      <c r="F217" s="4">
        <f t="shared" si="16"/>
        <v>2.6187416853768042</v>
      </c>
      <c r="G217" s="4">
        <f t="shared" si="17"/>
        <v>2.4350224557212332</v>
      </c>
      <c r="H217" s="4">
        <f t="shared" si="18"/>
        <v>2.2513032260656622</v>
      </c>
      <c r="I217" s="4">
        <f t="shared" si="19"/>
        <v>2.0675839964100913</v>
      </c>
    </row>
    <row r="218" spans="1:9" x14ac:dyDescent="0.7">
      <c r="A218" s="1">
        <v>43465</v>
      </c>
      <c r="B218" s="3">
        <v>109.56</v>
      </c>
      <c r="C218" s="3">
        <v>4984.22</v>
      </c>
      <c r="D218" s="3">
        <v>2046.6</v>
      </c>
      <c r="E218" s="4">
        <f t="shared" si="15"/>
        <v>2.4617947758229306</v>
      </c>
      <c r="F218" s="4">
        <f t="shared" si="16"/>
        <v>2.3546441677617289</v>
      </c>
      <c r="G218" s="4">
        <f t="shared" si="17"/>
        <v>2.2474935597005272</v>
      </c>
      <c r="H218" s="4">
        <f t="shared" si="18"/>
        <v>2.140342951639326</v>
      </c>
      <c r="I218" s="4">
        <f t="shared" si="19"/>
        <v>2.0331923435781243</v>
      </c>
    </row>
    <row r="219" spans="1:9" x14ac:dyDescent="0.7">
      <c r="A219" s="1">
        <v>43496</v>
      </c>
      <c r="B219" s="3">
        <v>108.87</v>
      </c>
      <c r="C219" s="3">
        <v>5383.63</v>
      </c>
      <c r="D219" s="3">
        <v>2068.34</v>
      </c>
      <c r="E219" s="4">
        <f t="shared" si="15"/>
        <v>2.6423238579032597</v>
      </c>
      <c r="F219" s="4">
        <f t="shared" si="16"/>
        <v>2.4922051485339476</v>
      </c>
      <c r="G219" s="4">
        <f t="shared" si="17"/>
        <v>2.3420864391646345</v>
      </c>
      <c r="H219" s="4">
        <f t="shared" si="18"/>
        <v>2.191967729795322</v>
      </c>
      <c r="I219" s="4">
        <f t="shared" si="19"/>
        <v>2.0418490204260098</v>
      </c>
    </row>
    <row r="220" spans="1:9" x14ac:dyDescent="0.7">
      <c r="A220" s="1">
        <v>43524</v>
      </c>
      <c r="B220" s="3">
        <v>111.37</v>
      </c>
      <c r="C220" s="3">
        <v>5556.49</v>
      </c>
      <c r="D220" s="3">
        <v>2067.14</v>
      </c>
      <c r="E220" s="4">
        <f t="shared" si="15"/>
        <v>2.7897891145408158</v>
      </c>
      <c r="F220" s="4">
        <f t="shared" si="16"/>
        <v>2.6142229627003566</v>
      </c>
      <c r="G220" s="4">
        <f t="shared" si="17"/>
        <v>2.4386568108598969</v>
      </c>
      <c r="H220" s="4">
        <f t="shared" si="18"/>
        <v>2.2630906590194373</v>
      </c>
      <c r="I220" s="4">
        <f t="shared" si="19"/>
        <v>2.0875245071789781</v>
      </c>
    </row>
    <row r="221" spans="1:9" x14ac:dyDescent="0.7">
      <c r="A221" s="1">
        <v>43555</v>
      </c>
      <c r="B221" s="3">
        <v>110.84</v>
      </c>
      <c r="C221" s="3">
        <v>5664.46</v>
      </c>
      <c r="D221" s="3">
        <v>2106.83</v>
      </c>
      <c r="E221" s="4">
        <f t="shared" si="15"/>
        <v>2.8304640945445514</v>
      </c>
      <c r="F221" s="4">
        <f t="shared" si="16"/>
        <v>2.6522182734159179</v>
      </c>
      <c r="G221" s="4">
        <f t="shared" si="17"/>
        <v>2.4739724522872844</v>
      </c>
      <c r="H221" s="4">
        <f t="shared" si="18"/>
        <v>2.2957266311586508</v>
      </c>
      <c r="I221" s="4">
        <f t="shared" si="19"/>
        <v>2.1174808100300173</v>
      </c>
    </row>
    <row r="222" spans="1:9" x14ac:dyDescent="0.7">
      <c r="A222" s="1">
        <v>43585</v>
      </c>
      <c r="B222" s="3">
        <v>111.41</v>
      </c>
      <c r="C222" s="3">
        <v>5893.81</v>
      </c>
      <c r="D222" s="3">
        <v>2107.37</v>
      </c>
      <c r="E222" s="4">
        <f t="shared" si="15"/>
        <v>2.9602127452020084</v>
      </c>
      <c r="F222" s="4">
        <f t="shared" si="16"/>
        <v>2.7523884532170051</v>
      </c>
      <c r="G222" s="4">
        <f t="shared" si="17"/>
        <v>2.5445641612320014</v>
      </c>
      <c r="H222" s="4">
        <f t="shared" si="18"/>
        <v>2.3367398692469981</v>
      </c>
      <c r="I222" s="4">
        <f t="shared" si="19"/>
        <v>2.1289155772619948</v>
      </c>
    </row>
    <row r="223" spans="1:9" x14ac:dyDescent="0.7">
      <c r="A223" s="1">
        <v>43616</v>
      </c>
      <c r="B223" s="3">
        <v>108.26</v>
      </c>
      <c r="C223" s="3">
        <v>5519.27</v>
      </c>
      <c r="D223" s="3">
        <v>2144.7800000000002</v>
      </c>
      <c r="E223" s="4">
        <f t="shared" si="15"/>
        <v>2.6937189496009335</v>
      </c>
      <c r="F223" s="4">
        <f t="shared" si="16"/>
        <v>2.5466508806510135</v>
      </c>
      <c r="G223" s="4">
        <f t="shared" si="17"/>
        <v>2.3995828117010936</v>
      </c>
      <c r="H223" s="4">
        <f t="shared" si="18"/>
        <v>2.252514742751174</v>
      </c>
      <c r="I223" s="4">
        <f t="shared" si="19"/>
        <v>2.1054466738012541</v>
      </c>
    </row>
    <row r="224" spans="1:9" x14ac:dyDescent="0.7">
      <c r="A224" s="1">
        <v>43646</v>
      </c>
      <c r="B224" s="3">
        <v>107.88</v>
      </c>
      <c r="C224" s="3">
        <v>5908.25</v>
      </c>
      <c r="D224" s="3">
        <v>2171.71</v>
      </c>
      <c r="E224" s="4">
        <f t="shared" si="15"/>
        <v>2.8734418984795731</v>
      </c>
      <c r="F224" s="4">
        <f t="shared" si="16"/>
        <v>2.6861813607571823</v>
      </c>
      <c r="G224" s="4">
        <f t="shared" si="17"/>
        <v>2.4989208230347915</v>
      </c>
      <c r="H224" s="4">
        <f t="shared" si="18"/>
        <v>2.3116602853124002</v>
      </c>
      <c r="I224" s="4">
        <f t="shared" si="19"/>
        <v>2.1243997475900094</v>
      </c>
    </row>
    <row r="225" spans="1:9" x14ac:dyDescent="0.7">
      <c r="A225" s="1">
        <v>43677</v>
      </c>
      <c r="B225" s="3">
        <v>108.74</v>
      </c>
      <c r="C225" s="3">
        <v>5993.17</v>
      </c>
      <c r="D225" s="3">
        <v>2176.4899999999998</v>
      </c>
      <c r="E225" s="4">
        <f t="shared" si="15"/>
        <v>2.9379780323764937</v>
      </c>
      <c r="F225" s="4">
        <f t="shared" si="16"/>
        <v>2.7399955805354397</v>
      </c>
      <c r="G225" s="4">
        <f t="shared" si="17"/>
        <v>2.5420131286943848</v>
      </c>
      <c r="H225" s="4">
        <f t="shared" si="18"/>
        <v>2.3440306768533299</v>
      </c>
      <c r="I225" s="4">
        <f t="shared" si="19"/>
        <v>2.1460482250122754</v>
      </c>
    </row>
    <row r="226" spans="1:9" x14ac:dyDescent="0.7">
      <c r="A226" s="1">
        <v>43708</v>
      </c>
      <c r="B226" s="3">
        <v>106.29</v>
      </c>
      <c r="C226" s="3">
        <v>5898.23</v>
      </c>
      <c r="D226" s="3">
        <v>2232.89</v>
      </c>
      <c r="E226" s="4">
        <f t="shared" si="15"/>
        <v>2.8262900490252374</v>
      </c>
      <c r="F226" s="4">
        <f t="shared" si="16"/>
        <v>2.6577310905717302</v>
      </c>
      <c r="G226" s="4">
        <f t="shared" si="17"/>
        <v>2.489172132118223</v>
      </c>
      <c r="H226" s="4">
        <f t="shared" si="18"/>
        <v>2.3206131736647158</v>
      </c>
      <c r="I226" s="4">
        <f t="shared" si="19"/>
        <v>2.1520542152112085</v>
      </c>
    </row>
    <row r="227" spans="1:9" x14ac:dyDescent="0.7">
      <c r="A227" s="1">
        <v>43738</v>
      </c>
      <c r="B227" s="3">
        <v>108.06</v>
      </c>
      <c r="C227" s="3">
        <v>6008.59</v>
      </c>
      <c r="D227" s="3">
        <v>2221</v>
      </c>
      <c r="E227" s="4">
        <f t="shared" si="15"/>
        <v>2.9271174751044948</v>
      </c>
      <c r="F227" s="4">
        <f t="shared" si="16"/>
        <v>2.7393983637322643</v>
      </c>
      <c r="G227" s="4">
        <f t="shared" si="17"/>
        <v>2.5516792523600342</v>
      </c>
      <c r="H227" s="4">
        <f t="shared" si="18"/>
        <v>2.3639601409878042</v>
      </c>
      <c r="I227" s="4">
        <f t="shared" si="19"/>
        <v>2.1762410296155741</v>
      </c>
    </row>
    <row r="228" spans="1:9" x14ac:dyDescent="0.7">
      <c r="A228" s="1">
        <v>43769</v>
      </c>
      <c r="B228" s="3">
        <v>108.02</v>
      </c>
      <c r="C228" s="3">
        <v>6138.73</v>
      </c>
      <c r="D228" s="3">
        <v>2227.69</v>
      </c>
      <c r="E228" s="4">
        <f t="shared" si="15"/>
        <v>2.9894089042592964</v>
      </c>
      <c r="F228" s="4">
        <f t="shared" si="16"/>
        <v>2.7875537318017445</v>
      </c>
      <c r="G228" s="4">
        <f t="shared" si="17"/>
        <v>2.585698559344193</v>
      </c>
      <c r="H228" s="4">
        <f t="shared" si="18"/>
        <v>2.3838433868866411</v>
      </c>
      <c r="I228" s="4">
        <f t="shared" si="19"/>
        <v>2.1819882144290896</v>
      </c>
    </row>
    <row r="229" spans="1:9" x14ac:dyDescent="0.7">
      <c r="A229" s="1">
        <v>43799</v>
      </c>
      <c r="B229" s="3">
        <v>109.51</v>
      </c>
      <c r="C229" s="3">
        <v>6361.56</v>
      </c>
      <c r="D229" s="3">
        <v>2226.5500000000002</v>
      </c>
      <c r="E229" s="4">
        <f t="shared" si="15"/>
        <v>3.1406535054459406</v>
      </c>
      <c r="F229" s="4">
        <f t="shared" si="16"/>
        <v>2.9082286245577302</v>
      </c>
      <c r="G229" s="4">
        <f t="shared" si="17"/>
        <v>2.6758037436695199</v>
      </c>
      <c r="H229" s="4">
        <f t="shared" si="18"/>
        <v>2.4433788627813096</v>
      </c>
      <c r="I229" s="4">
        <f t="shared" si="19"/>
        <v>2.2109539818930992</v>
      </c>
    </row>
    <row r="230" spans="1:9" x14ac:dyDescent="0.7">
      <c r="A230" s="1">
        <v>43830</v>
      </c>
      <c r="B230" s="3">
        <v>108.61</v>
      </c>
      <c r="C230" s="3">
        <v>6553.57</v>
      </c>
      <c r="D230" s="3">
        <v>2225</v>
      </c>
      <c r="E230" s="4">
        <f t="shared" si="15"/>
        <v>3.2088570837489203</v>
      </c>
      <c r="F230" s="4">
        <f t="shared" si="16"/>
        <v>2.9544570436141329</v>
      </c>
      <c r="G230" s="4">
        <f t="shared" si="17"/>
        <v>2.7000570034793459</v>
      </c>
      <c r="H230" s="4">
        <f t="shared" si="18"/>
        <v>2.445656963344558</v>
      </c>
      <c r="I230" s="4">
        <f t="shared" si="19"/>
        <v>2.1912569232097709</v>
      </c>
    </row>
    <row r="231" spans="1:9" x14ac:dyDescent="0.7">
      <c r="A231" s="1">
        <v>43861</v>
      </c>
      <c r="B231" s="3">
        <v>108.38</v>
      </c>
      <c r="C231" s="3">
        <v>6551</v>
      </c>
      <c r="D231" s="3">
        <v>2267.8200000000002</v>
      </c>
      <c r="E231" s="4">
        <f t="shared" si="15"/>
        <v>3.2008060903738444</v>
      </c>
      <c r="F231" s="4">
        <f t="shared" si="16"/>
        <v>2.9577790377671445</v>
      </c>
      <c r="G231" s="4">
        <f t="shared" si="17"/>
        <v>2.7147519851604436</v>
      </c>
      <c r="H231" s="4">
        <f t="shared" si="18"/>
        <v>2.4717249325537436</v>
      </c>
      <c r="I231" s="4">
        <f t="shared" si="19"/>
        <v>2.2286978799470423</v>
      </c>
    </row>
    <row r="232" spans="1:9" x14ac:dyDescent="0.7">
      <c r="A232" s="1">
        <v>43890</v>
      </c>
      <c r="B232" s="3">
        <v>108.07</v>
      </c>
      <c r="C232" s="3">
        <v>6011.73</v>
      </c>
      <c r="D232" s="3">
        <v>2308.64</v>
      </c>
      <c r="E232" s="4">
        <f t="shared" si="15"/>
        <v>2.9289181637397279</v>
      </c>
      <c r="F232" s="4">
        <f t="shared" si="16"/>
        <v>2.7622696709859662</v>
      </c>
      <c r="G232" s="4">
        <f t="shared" si="17"/>
        <v>2.5956211782322045</v>
      </c>
      <c r="H232" s="4">
        <f t="shared" si="18"/>
        <v>2.4289726854784428</v>
      </c>
      <c r="I232" s="4">
        <f t="shared" si="19"/>
        <v>2.2623241927246807</v>
      </c>
    </row>
    <row r="233" spans="1:9" x14ac:dyDescent="0.7">
      <c r="A233" s="1">
        <v>43921</v>
      </c>
      <c r="B233" s="3">
        <v>107.53</v>
      </c>
      <c r="C233" s="3">
        <v>5269.2</v>
      </c>
      <c r="D233" s="3">
        <v>2295.0500000000002</v>
      </c>
      <c r="E233" s="4">
        <f t="shared" si="15"/>
        <v>2.5543296675951281</v>
      </c>
      <c r="F233" s="4">
        <f t="shared" si="16"/>
        <v>2.4751895217221493</v>
      </c>
      <c r="G233" s="4">
        <f t="shared" si="17"/>
        <v>2.396049375849171</v>
      </c>
      <c r="H233" s="4">
        <f t="shared" si="18"/>
        <v>2.3169092299761918</v>
      </c>
      <c r="I233" s="4">
        <f t="shared" si="19"/>
        <v>2.2377690841032134</v>
      </c>
    </row>
    <row r="234" spans="1:9" x14ac:dyDescent="0.7">
      <c r="A234" s="1">
        <v>43951</v>
      </c>
      <c r="B234" s="3">
        <v>107.17</v>
      </c>
      <c r="C234" s="3">
        <v>5944.68</v>
      </c>
      <c r="D234" s="3">
        <v>2335.85</v>
      </c>
      <c r="E234" s="4">
        <f t="shared" si="15"/>
        <v>2.8721315719911655</v>
      </c>
      <c r="F234" s="4">
        <f t="shared" si="16"/>
        <v>2.7215801189965241</v>
      </c>
      <c r="G234" s="4">
        <f t="shared" si="17"/>
        <v>2.5710286660018822</v>
      </c>
      <c r="H234" s="4">
        <f t="shared" si="18"/>
        <v>2.4204772130072403</v>
      </c>
      <c r="I234" s="4">
        <f t="shared" si="19"/>
        <v>2.2699257600125988</v>
      </c>
    </row>
    <row r="235" spans="1:9" x14ac:dyDescent="0.7">
      <c r="A235" s="1">
        <v>43982</v>
      </c>
      <c r="B235" s="3">
        <v>107.77</v>
      </c>
      <c r="C235" s="3">
        <v>6227.81</v>
      </c>
      <c r="D235" s="3">
        <v>2346.7199999999998</v>
      </c>
      <c r="E235" s="4">
        <f t="shared" si="15"/>
        <v>3.0257696055016057</v>
      </c>
      <c r="F235" s="4">
        <f t="shared" si="16"/>
        <v>2.8426413246164746</v>
      </c>
      <c r="G235" s="4">
        <f t="shared" si="17"/>
        <v>2.6595130437313443</v>
      </c>
      <c r="H235" s="4">
        <f t="shared" si="18"/>
        <v>2.4763847628462137</v>
      </c>
      <c r="I235" s="4">
        <f t="shared" si="19"/>
        <v>2.2932564819610826</v>
      </c>
    </row>
    <row r="236" spans="1:9" x14ac:dyDescent="0.7">
      <c r="A236" s="1">
        <v>44012</v>
      </c>
      <c r="B236" s="3">
        <v>107.92</v>
      </c>
      <c r="C236" s="3">
        <v>6351.67</v>
      </c>
      <c r="D236" s="3">
        <v>2361.5100000000002</v>
      </c>
      <c r="E236" s="4">
        <f t="shared" si="15"/>
        <v>3.0902419344747991</v>
      </c>
      <c r="F236" s="4">
        <f t="shared" si="16"/>
        <v>2.895411832166618</v>
      </c>
      <c r="G236" s="4">
        <f t="shared" si="17"/>
        <v>2.7005817298584365</v>
      </c>
      <c r="H236" s="4">
        <f t="shared" si="18"/>
        <v>2.5057516275502549</v>
      </c>
      <c r="I236" s="4">
        <f t="shared" si="19"/>
        <v>2.3109215252420738</v>
      </c>
    </row>
    <row r="237" spans="1:9" x14ac:dyDescent="0.7">
      <c r="A237" s="1">
        <v>44043</v>
      </c>
      <c r="B237" s="3">
        <v>105.88</v>
      </c>
      <c r="C237" s="3">
        <v>6709.81</v>
      </c>
      <c r="D237" s="3">
        <v>2396.7800000000002</v>
      </c>
      <c r="E237" s="4">
        <f t="shared" si="15"/>
        <v>3.2027775363326705</v>
      </c>
      <c r="F237" s="4">
        <f t="shared" si="16"/>
        <v>2.9773582641686835</v>
      </c>
      <c r="G237" s="4">
        <f t="shared" si="17"/>
        <v>2.7519389920046979</v>
      </c>
      <c r="H237" s="4">
        <f t="shared" si="18"/>
        <v>2.5265197198407119</v>
      </c>
      <c r="I237" s="4">
        <f t="shared" si="19"/>
        <v>2.3011004476767258</v>
      </c>
    </row>
    <row r="238" spans="1:9" x14ac:dyDescent="0.7">
      <c r="A238" s="1">
        <v>44074</v>
      </c>
      <c r="B238" s="3">
        <v>105.89</v>
      </c>
      <c r="C238" s="3">
        <v>7192.11</v>
      </c>
      <c r="D238" s="3">
        <v>2377.4299999999998</v>
      </c>
      <c r="E238" s="4">
        <f t="shared" si="15"/>
        <v>3.4333168744421632</v>
      </c>
      <c r="F238" s="4">
        <f t="shared" si="16"/>
        <v>3.1456722750414494</v>
      </c>
      <c r="G238" s="4">
        <f t="shared" si="17"/>
        <v>2.8580276756407361</v>
      </c>
      <c r="H238" s="4">
        <f t="shared" si="18"/>
        <v>2.5703830762400219</v>
      </c>
      <c r="I238" s="4">
        <f t="shared" si="19"/>
        <v>2.2827384768393086</v>
      </c>
    </row>
    <row r="239" spans="1:9" x14ac:dyDescent="0.7">
      <c r="A239" s="1">
        <v>44104</v>
      </c>
      <c r="B239" s="3">
        <v>105.45</v>
      </c>
      <c r="C239" s="3">
        <v>6918.83</v>
      </c>
      <c r="D239" s="3">
        <v>2376.13</v>
      </c>
      <c r="E239" s="4">
        <f t="shared" si="15"/>
        <v>3.2891362376273148</v>
      </c>
      <c r="F239" s="4">
        <f t="shared" si="16"/>
        <v>3.0348546982671643</v>
      </c>
      <c r="G239" s="4">
        <f t="shared" si="17"/>
        <v>2.7805731589070155</v>
      </c>
      <c r="H239" s="4">
        <f t="shared" si="18"/>
        <v>2.5262916195468659</v>
      </c>
      <c r="I239" s="4">
        <f t="shared" si="19"/>
        <v>2.2720100801867162</v>
      </c>
    </row>
    <row r="240" spans="1:9" x14ac:dyDescent="0.7">
      <c r="A240" s="1">
        <v>44135</v>
      </c>
      <c r="B240" s="3">
        <v>104.64</v>
      </c>
      <c r="C240" s="3">
        <v>6734.84</v>
      </c>
      <c r="D240" s="3">
        <v>2365.52</v>
      </c>
      <c r="E240" s="4">
        <f t="shared" si="15"/>
        <v>3.1770762074326466</v>
      </c>
      <c r="F240" s="4">
        <f t="shared" si="16"/>
        <v>2.9439298528413338</v>
      </c>
      <c r="G240" s="4">
        <f t="shared" si="17"/>
        <v>2.710783498250021</v>
      </c>
      <c r="H240" s="4">
        <f t="shared" si="18"/>
        <v>2.4776371436587077</v>
      </c>
      <c r="I240" s="4">
        <f t="shared" si="19"/>
        <v>2.2444907890673953</v>
      </c>
    </row>
    <row r="241" spans="1:9" x14ac:dyDescent="0.7">
      <c r="A241" s="1">
        <v>44165</v>
      </c>
      <c r="B241" s="3">
        <v>104.27</v>
      </c>
      <c r="C241" s="3">
        <v>7472.06</v>
      </c>
      <c r="D241" s="3">
        <v>2388.73</v>
      </c>
      <c r="E241" s="4">
        <f t="shared" si="15"/>
        <v>3.5123868517352226</v>
      </c>
      <c r="F241" s="4">
        <f t="shared" si="16"/>
        <v>3.1989148979687414</v>
      </c>
      <c r="G241" s="4">
        <f t="shared" si="17"/>
        <v>2.8854429442022598</v>
      </c>
      <c r="H241" s="4">
        <f t="shared" si="18"/>
        <v>2.5719709904357781</v>
      </c>
      <c r="I241" s="4">
        <f t="shared" si="19"/>
        <v>2.2584990366692965</v>
      </c>
    </row>
    <row r="242" spans="1:9" x14ac:dyDescent="0.7">
      <c r="A242" s="1">
        <v>44196</v>
      </c>
      <c r="B242" s="3">
        <v>103.24</v>
      </c>
      <c r="C242" s="3">
        <v>7759.35</v>
      </c>
      <c r="D242" s="3">
        <v>2392.02</v>
      </c>
      <c r="E242" s="4">
        <f t="shared" si="15"/>
        <v>3.6114030165621434</v>
      </c>
      <c r="F242" s="4">
        <f t="shared" si="16"/>
        <v>3.2683695211573811</v>
      </c>
      <c r="G242" s="4">
        <f t="shared" si="17"/>
        <v>2.9253360257526184</v>
      </c>
      <c r="H242" s="4">
        <f t="shared" si="18"/>
        <v>2.5823025303478553</v>
      </c>
      <c r="I242" s="4">
        <f t="shared" si="19"/>
        <v>2.239269034943093</v>
      </c>
    </row>
    <row r="243" spans="1:9" x14ac:dyDescent="0.7">
      <c r="A243" s="1">
        <v>44227</v>
      </c>
      <c r="B243" s="3">
        <v>104.68</v>
      </c>
      <c r="C243" s="3">
        <v>7681.01</v>
      </c>
      <c r="D243" s="3">
        <v>2374.87</v>
      </c>
      <c r="E243" s="4">
        <f t="shared" si="15"/>
        <v>3.6248051242317567</v>
      </c>
      <c r="F243" s="4">
        <f t="shared" si="16"/>
        <v>3.2821597891086931</v>
      </c>
      <c r="G243" s="4">
        <f t="shared" si="17"/>
        <v>2.9395144539856304</v>
      </c>
      <c r="H243" s="4">
        <f t="shared" si="18"/>
        <v>2.5968691188625677</v>
      </c>
      <c r="I243" s="4">
        <f t="shared" si="19"/>
        <v>2.2542237837395045</v>
      </c>
    </row>
    <row r="244" spans="1:9" x14ac:dyDescent="0.7">
      <c r="A244" s="1">
        <v>44255</v>
      </c>
      <c r="B244" s="3">
        <v>106.58</v>
      </c>
      <c r="C244" s="3">
        <v>7892.81</v>
      </c>
      <c r="D244" s="3">
        <v>2340.58</v>
      </c>
      <c r="E244" s="4">
        <f t="shared" si="15"/>
        <v>3.7923637172152311</v>
      </c>
      <c r="F244" s="4">
        <f t="shared" si="16"/>
        <v>3.4097728885121708</v>
      </c>
      <c r="G244" s="4">
        <f t="shared" si="17"/>
        <v>3.0271820598091104</v>
      </c>
      <c r="H244" s="4">
        <f t="shared" si="18"/>
        <v>2.6445912311060495</v>
      </c>
      <c r="I244" s="4">
        <f t="shared" si="19"/>
        <v>2.2620004024029892</v>
      </c>
    </row>
    <row r="245" spans="1:9" x14ac:dyDescent="0.7">
      <c r="A245" s="1">
        <v>44286</v>
      </c>
      <c r="B245" s="3">
        <v>110.7</v>
      </c>
      <c r="C245" s="3">
        <v>8238.48</v>
      </c>
      <c r="D245" s="3">
        <v>2311.35</v>
      </c>
      <c r="E245" s="4">
        <f t="shared" si="15"/>
        <v>4.1114719457248396</v>
      </c>
      <c r="F245" s="4">
        <f t="shared" si="16"/>
        <v>3.6636290971938195</v>
      </c>
      <c r="G245" s="4">
        <f t="shared" si="17"/>
        <v>3.2157862486627984</v>
      </c>
      <c r="H245" s="4">
        <f t="shared" si="18"/>
        <v>2.7679434001317773</v>
      </c>
      <c r="I245" s="4">
        <f t="shared" si="19"/>
        <v>2.3201005516007571</v>
      </c>
    </row>
    <row r="246" spans="1:9" x14ac:dyDescent="0.7">
      <c r="A246" s="1">
        <v>44316</v>
      </c>
      <c r="B246" s="3">
        <v>109.27</v>
      </c>
      <c r="C246" s="3">
        <v>8678.16</v>
      </c>
      <c r="D246" s="3">
        <v>2329.61</v>
      </c>
      <c r="E246" s="4">
        <f t="shared" si="15"/>
        <v>4.2749517238330519</v>
      </c>
      <c r="F246" s="4">
        <f t="shared" si="16"/>
        <v>3.7832693741234555</v>
      </c>
      <c r="G246" s="4">
        <f t="shared" si="17"/>
        <v>3.2915870244138588</v>
      </c>
      <c r="H246" s="4">
        <f t="shared" si="18"/>
        <v>2.799904674704262</v>
      </c>
      <c r="I246" s="4">
        <f t="shared" si="19"/>
        <v>2.3082223249946656</v>
      </c>
    </row>
    <row r="247" spans="1:9" x14ac:dyDescent="0.7">
      <c r="A247" s="1">
        <v>44347</v>
      </c>
      <c r="B247" s="3">
        <v>109.54</v>
      </c>
      <c r="C247" s="3">
        <v>8738.77</v>
      </c>
      <c r="D247" s="3">
        <v>2337.2199999999998</v>
      </c>
      <c r="E247" s="4">
        <f t="shared" si="15"/>
        <v>4.3154457787319354</v>
      </c>
      <c r="F247" s="4">
        <f t="shared" si="16"/>
        <v>3.8169554784014252</v>
      </c>
      <c r="G247" s="4">
        <f t="shared" si="17"/>
        <v>3.318465178070916</v>
      </c>
      <c r="H247" s="4">
        <f t="shared" si="18"/>
        <v>2.8199748777404068</v>
      </c>
      <c r="I247" s="4">
        <f t="shared" si="19"/>
        <v>2.3214845774098967</v>
      </c>
    </row>
    <row r="248" spans="1:9" x14ac:dyDescent="0.7">
      <c r="A248" s="1">
        <v>44377</v>
      </c>
      <c r="B248" s="3">
        <v>111.1</v>
      </c>
      <c r="C248" s="3">
        <v>8942.7800000000007</v>
      </c>
      <c r="D248" s="3">
        <v>2353.64</v>
      </c>
      <c r="E248" s="4">
        <f t="shared" si="15"/>
        <v>4.4790841776540589</v>
      </c>
      <c r="F248" s="4">
        <f t="shared" si="16"/>
        <v>3.9520849897242591</v>
      </c>
      <c r="G248" s="4">
        <f t="shared" si="17"/>
        <v>3.4250858017944585</v>
      </c>
      <c r="H248" s="4">
        <f t="shared" si="18"/>
        <v>2.8980866138646588</v>
      </c>
      <c r="I248" s="4">
        <f t="shared" si="19"/>
        <v>2.3710874259348587</v>
      </c>
    </row>
    <row r="249" spans="1:9" x14ac:dyDescent="0.7">
      <c r="A249" s="1">
        <v>44408</v>
      </c>
      <c r="B249" s="3">
        <v>109.7</v>
      </c>
      <c r="C249" s="3">
        <v>9155.2099999999991</v>
      </c>
      <c r="D249" s="3">
        <v>2379.96</v>
      </c>
      <c r="E249" s="4">
        <f t="shared" si="15"/>
        <v>4.5276990970778961</v>
      </c>
      <c r="F249" s="4">
        <f t="shared" si="16"/>
        <v>3.9876217532266769</v>
      </c>
      <c r="G249" s="4">
        <f t="shared" si="17"/>
        <v>3.4475444093754577</v>
      </c>
      <c r="H249" s="4">
        <f t="shared" si="18"/>
        <v>2.9074670655242381</v>
      </c>
      <c r="I249" s="4">
        <f t="shared" si="19"/>
        <v>2.3673897216730193</v>
      </c>
    </row>
    <row r="250" spans="1:9" x14ac:dyDescent="0.7">
      <c r="A250" s="1">
        <v>44439</v>
      </c>
      <c r="B250" s="3">
        <v>110.02</v>
      </c>
      <c r="C250" s="3">
        <v>9433.58</v>
      </c>
      <c r="D250" s="3">
        <v>2375.4299999999998</v>
      </c>
      <c r="E250" s="4">
        <f t="shared" si="15"/>
        <v>4.6789757677550003</v>
      </c>
      <c r="F250" s="4">
        <f t="shared" si="16"/>
        <v>4.1016758981435668</v>
      </c>
      <c r="G250" s="4">
        <f t="shared" si="17"/>
        <v>3.5243760285321346</v>
      </c>
      <c r="H250" s="4">
        <f t="shared" si="18"/>
        <v>2.947076158920702</v>
      </c>
      <c r="I250" s="4">
        <f t="shared" si="19"/>
        <v>2.3697762893092689</v>
      </c>
    </row>
    <row r="251" spans="1:9" x14ac:dyDescent="0.7">
      <c r="A251" s="1">
        <v>44469</v>
      </c>
      <c r="B251" s="3">
        <v>111.27</v>
      </c>
      <c r="C251" s="3">
        <v>8994.83</v>
      </c>
      <c r="D251" s="3">
        <v>2354.86</v>
      </c>
      <c r="E251" s="4">
        <f t="shared" si="15"/>
        <v>4.5120475352835454</v>
      </c>
      <c r="F251" s="4">
        <f t="shared" si="16"/>
        <v>3.9780222706973132</v>
      </c>
      <c r="G251" s="4">
        <f t="shared" si="17"/>
        <v>3.4439970061110814</v>
      </c>
      <c r="H251" s="4">
        <f t="shared" si="18"/>
        <v>2.9099717415248492</v>
      </c>
      <c r="I251" s="4">
        <f t="shared" si="19"/>
        <v>2.3759464769386174</v>
      </c>
    </row>
    <row r="252" spans="1:9" x14ac:dyDescent="0.7">
      <c r="A252" s="1">
        <v>44500</v>
      </c>
      <c r="B252" s="3">
        <v>114</v>
      </c>
      <c r="C252" s="3">
        <v>9625.02</v>
      </c>
      <c r="D252" s="3">
        <v>2354.21</v>
      </c>
      <c r="E252" s="4">
        <f t="shared" si="15"/>
        <v>4.9466263952982299</v>
      </c>
      <c r="F252" s="4">
        <f t="shared" si="16"/>
        <v>4.3183618492422351</v>
      </c>
      <c r="G252" s="4">
        <f t="shared" si="17"/>
        <v>3.6900973031862403</v>
      </c>
      <c r="H252" s="4">
        <f t="shared" si="18"/>
        <v>3.0618327571302455</v>
      </c>
      <c r="I252" s="4">
        <f t="shared" si="19"/>
        <v>2.4335682110742503</v>
      </c>
    </row>
    <row r="253" spans="1:9" x14ac:dyDescent="0.7">
      <c r="A253" s="1">
        <v>44530</v>
      </c>
      <c r="B253" s="3">
        <v>113.13</v>
      </c>
      <c r="C253" s="3">
        <v>9558.33</v>
      </c>
      <c r="D253" s="3">
        <v>2361.1799999999998</v>
      </c>
      <c r="E253" s="4">
        <f t="shared" si="15"/>
        <v>4.8748631242918901</v>
      </c>
      <c r="F253" s="4">
        <f t="shared" si="16"/>
        <v>4.2616838957562146</v>
      </c>
      <c r="G253" s="4">
        <f t="shared" si="17"/>
        <v>3.6485046672205397</v>
      </c>
      <c r="H253" s="4">
        <f t="shared" si="18"/>
        <v>3.0353254386848643</v>
      </c>
      <c r="I253" s="4">
        <f t="shared" si="19"/>
        <v>2.4221462101491893</v>
      </c>
    </row>
    <row r="254" spans="1:9" x14ac:dyDescent="0.7">
      <c r="A254" s="1">
        <v>44561</v>
      </c>
      <c r="B254" s="3">
        <v>115.08</v>
      </c>
      <c r="C254" s="3">
        <v>9986.7000000000007</v>
      </c>
      <c r="D254" s="3">
        <v>2355.14</v>
      </c>
      <c r="E254" s="4">
        <f t="shared" si="15"/>
        <v>5.1811298377316737</v>
      </c>
      <c r="F254" s="4">
        <f t="shared" si="16"/>
        <v>4.5002457594886023</v>
      </c>
      <c r="G254" s="4">
        <f t="shared" si="17"/>
        <v>3.81936168124553</v>
      </c>
      <c r="H254" s="4">
        <f t="shared" si="18"/>
        <v>3.1384776030024577</v>
      </c>
      <c r="I254" s="4">
        <f t="shared" si="19"/>
        <v>2.4575935247593859</v>
      </c>
    </row>
    <row r="255" spans="1:9" x14ac:dyDescent="0.7">
      <c r="A255" s="1">
        <v>44592</v>
      </c>
      <c r="B255" s="3">
        <v>115.1</v>
      </c>
      <c r="C255" s="3">
        <v>9469.92</v>
      </c>
      <c r="D255" s="3">
        <v>2304.4</v>
      </c>
      <c r="E255" s="4">
        <f t="shared" si="15"/>
        <v>4.9138766724276346</v>
      </c>
      <c r="F255" s="4">
        <f t="shared" si="16"/>
        <v>4.286673538587765</v>
      </c>
      <c r="G255" s="4">
        <f t="shared" si="17"/>
        <v>3.6594704047478936</v>
      </c>
      <c r="H255" s="4">
        <f t="shared" si="18"/>
        <v>3.0322672709080236</v>
      </c>
      <c r="I255" s="4">
        <f t="shared" si="19"/>
        <v>2.4050641370681531</v>
      </c>
    </row>
    <row r="256" spans="1:9" x14ac:dyDescent="0.7">
      <c r="A256" s="1">
        <v>44620</v>
      </c>
      <c r="B256" s="3">
        <v>114.99</v>
      </c>
      <c r="C256" s="3">
        <v>9186.3700000000008</v>
      </c>
      <c r="D256" s="3">
        <v>2278.69</v>
      </c>
      <c r="E256" s="4">
        <f t="shared" si="15"/>
        <v>4.762188984723756</v>
      </c>
      <c r="F256" s="4">
        <f t="shared" si="16"/>
        <v>4.165631284126218</v>
      </c>
      <c r="G256" s="4">
        <f t="shared" si="17"/>
        <v>3.5690735835286791</v>
      </c>
      <c r="H256" s="4">
        <f t="shared" si="18"/>
        <v>2.9725158829311402</v>
      </c>
      <c r="I256" s="4">
        <f t="shared" si="19"/>
        <v>2.3759581823336022</v>
      </c>
    </row>
    <row r="257" spans="1:9" x14ac:dyDescent="0.7">
      <c r="A257" s="1">
        <v>44651</v>
      </c>
      <c r="B257" s="3">
        <v>121.66</v>
      </c>
      <c r="C257" s="3">
        <v>9527.4599999999991</v>
      </c>
      <c r="D257" s="3">
        <v>2215.38</v>
      </c>
      <c r="E257" s="4">
        <f t="shared" si="15"/>
        <v>5.2254965441772185</v>
      </c>
      <c r="F257" s="4">
        <f t="shared" si="16"/>
        <v>4.5301059667998604</v>
      </c>
      <c r="G257" s="4">
        <f t="shared" si="17"/>
        <v>3.8347153894225037</v>
      </c>
      <c r="H257" s="4">
        <f t="shared" si="18"/>
        <v>3.1393248120451465</v>
      </c>
      <c r="I257" s="4">
        <f t="shared" si="19"/>
        <v>2.4439342346677888</v>
      </c>
    </row>
    <row r="258" spans="1:9" x14ac:dyDescent="0.7">
      <c r="A258" s="1">
        <v>44681</v>
      </c>
      <c r="B258" s="3">
        <v>129.83000000000001</v>
      </c>
      <c r="C258" s="3">
        <v>8696.65</v>
      </c>
      <c r="D258" s="3">
        <v>2131.31</v>
      </c>
      <c r="E258" s="4">
        <f t="shared" si="15"/>
        <v>5.0901393013758254</v>
      </c>
      <c r="F258" s="4">
        <f t="shared" si="16"/>
        <v>4.4448754051742769</v>
      </c>
      <c r="G258" s="4">
        <f t="shared" si="17"/>
        <v>3.7996115089727294</v>
      </c>
      <c r="H258" s="4">
        <f t="shared" si="18"/>
        <v>3.1543476127711818</v>
      </c>
      <c r="I258" s="4">
        <f t="shared" si="19"/>
        <v>2.5090837165696338</v>
      </c>
    </row>
    <row r="259" spans="1:9" x14ac:dyDescent="0.7">
      <c r="A259" s="1">
        <v>44712</v>
      </c>
      <c r="B259" s="3">
        <v>128.68</v>
      </c>
      <c r="C259" s="3">
        <v>8712.6</v>
      </c>
      <c r="D259" s="3">
        <v>2145.0500000000002</v>
      </c>
      <c r="E259" s="4">
        <f t="shared" si="15"/>
        <v>5.0543050111538479</v>
      </c>
      <c r="F259" s="4">
        <f t="shared" si="16"/>
        <v>4.4164515193540517</v>
      </c>
      <c r="G259" s="4">
        <f t="shared" si="17"/>
        <v>3.7785980275542546</v>
      </c>
      <c r="H259" s="4">
        <f t="shared" si="18"/>
        <v>3.1407445357544574</v>
      </c>
      <c r="I259" s="4">
        <f t="shared" si="19"/>
        <v>2.5028910439546608</v>
      </c>
    </row>
    <row r="260" spans="1:9" x14ac:dyDescent="0.7">
      <c r="A260" s="1">
        <v>44742</v>
      </c>
      <c r="B260" s="3">
        <v>135.72999999999999</v>
      </c>
      <c r="C260" s="3">
        <v>7993.43</v>
      </c>
      <c r="D260" s="3">
        <v>2111.4</v>
      </c>
      <c r="E260" s="4">
        <f t="shared" ref="E260:E279" si="20">$C260*$B260/$C$3/$B$3</f>
        <v>4.8911574558536932</v>
      </c>
      <c r="F260" s="4">
        <f t="shared" ref="F260:F279" si="21">0.75*$C260*$B260/$C$3/$B$3+0.25*$D260*$B260/$D$3/$B$3</f>
        <v>4.3180186968671386</v>
      </c>
      <c r="G260" s="4">
        <f t="shared" ref="G260:G279" si="22">0.5*$C260*$B260/$C$3/$B$3+0.5*$D260*$B260/$D$3/$B$3</f>
        <v>3.744879937880583</v>
      </c>
      <c r="H260" s="4">
        <f t="shared" ref="H260:H279" si="23">0.25*$C260*$B260/$C$3/$B$3+0.75*$D260*$B260/$D$3/$B$3</f>
        <v>3.1717411788940288</v>
      </c>
      <c r="I260" s="4">
        <f t="shared" ref="I260:I279" si="24">$D260*$B260/$D$3/$B$3</f>
        <v>2.5986024199074733</v>
      </c>
    </row>
    <row r="261" spans="1:9" x14ac:dyDescent="0.7">
      <c r="A261" s="1">
        <v>44773</v>
      </c>
      <c r="B261" s="3">
        <v>133.19</v>
      </c>
      <c r="C261" s="3">
        <v>8730.4599999999991</v>
      </c>
      <c r="D261" s="3">
        <v>2162.9899999999998</v>
      </c>
      <c r="E261" s="4">
        <f t="shared" si="20"/>
        <v>5.2421731832324951</v>
      </c>
      <c r="F261" s="4">
        <f t="shared" si="21"/>
        <v>4.5846997029737686</v>
      </c>
      <c r="G261" s="4">
        <f t="shared" si="22"/>
        <v>3.9272262227150438</v>
      </c>
      <c r="H261" s="4">
        <f t="shared" si="23"/>
        <v>3.2697527424563182</v>
      </c>
      <c r="I261" s="4">
        <f t="shared" si="24"/>
        <v>2.6122792621975921</v>
      </c>
    </row>
    <row r="262" spans="1:9" x14ac:dyDescent="0.7">
      <c r="A262" s="1">
        <v>44804</v>
      </c>
      <c r="B262" s="3">
        <v>138.96</v>
      </c>
      <c r="C262" s="3">
        <v>8374.42</v>
      </c>
      <c r="D262" s="3">
        <v>2101.88</v>
      </c>
      <c r="E262" s="4">
        <f t="shared" si="20"/>
        <v>5.2462280145144655</v>
      </c>
      <c r="F262" s="4">
        <f t="shared" si="21"/>
        <v>4.5967826222486732</v>
      </c>
      <c r="G262" s="4">
        <f t="shared" si="22"/>
        <v>3.9473372299828808</v>
      </c>
      <c r="H262" s="4">
        <f t="shared" si="23"/>
        <v>3.2978918377170876</v>
      </c>
      <c r="I262" s="4">
        <f t="shared" si="24"/>
        <v>2.6484464454512957</v>
      </c>
    </row>
    <row r="263" spans="1:9" x14ac:dyDescent="0.7">
      <c r="A263" s="1">
        <v>44834</v>
      </c>
      <c r="B263" s="3">
        <v>144.75</v>
      </c>
      <c r="C263" s="3">
        <v>7603.14</v>
      </c>
      <c r="D263" s="3">
        <v>2011.06</v>
      </c>
      <c r="E263" s="4">
        <f t="shared" si="20"/>
        <v>4.9615135120645562</v>
      </c>
      <c r="F263" s="4">
        <f t="shared" si="21"/>
        <v>4.3810335430259952</v>
      </c>
      <c r="G263" s="4">
        <f t="shared" si="22"/>
        <v>3.8005535739874343</v>
      </c>
      <c r="H263" s="4">
        <f t="shared" si="23"/>
        <v>3.2200736049488738</v>
      </c>
      <c r="I263" s="4">
        <f t="shared" si="24"/>
        <v>2.6395936359103129</v>
      </c>
    </row>
    <row r="264" spans="1:9" x14ac:dyDescent="0.7">
      <c r="A264" s="1">
        <v>44865</v>
      </c>
      <c r="B264" s="3">
        <v>148.71</v>
      </c>
      <c r="C264" s="3">
        <v>8218.7000000000007</v>
      </c>
      <c r="D264" s="3">
        <v>1985.01</v>
      </c>
      <c r="E264" s="4">
        <f t="shared" si="20"/>
        <v>5.5099279554722234</v>
      </c>
      <c r="F264" s="4">
        <f t="shared" si="21"/>
        <v>4.8016157985287871</v>
      </c>
      <c r="G264" s="4">
        <f t="shared" si="22"/>
        <v>4.0933036415853499</v>
      </c>
      <c r="H264" s="4">
        <f t="shared" si="23"/>
        <v>3.3849914846419131</v>
      </c>
      <c r="I264" s="4">
        <f t="shared" si="24"/>
        <v>2.6766793276984764</v>
      </c>
    </row>
    <row r="265" spans="1:9" x14ac:dyDescent="0.7">
      <c r="A265" s="1">
        <v>44895</v>
      </c>
      <c r="B265" s="3">
        <v>138.03</v>
      </c>
      <c r="C265" s="3">
        <v>8678</v>
      </c>
      <c r="D265" s="3">
        <v>2058.0100000000002</v>
      </c>
      <c r="E265" s="4">
        <f t="shared" si="20"/>
        <v>5.4000247756830184</v>
      </c>
      <c r="F265" s="4">
        <f t="shared" si="21"/>
        <v>4.6939719951335137</v>
      </c>
      <c r="G265" s="4">
        <f t="shared" si="22"/>
        <v>3.987919214584009</v>
      </c>
      <c r="H265" s="4">
        <f t="shared" si="23"/>
        <v>3.2818664340345043</v>
      </c>
      <c r="I265" s="4">
        <f t="shared" si="24"/>
        <v>2.5758136534849991</v>
      </c>
    </row>
    <row r="266" spans="1:9" x14ac:dyDescent="0.7">
      <c r="A266" s="1">
        <v>44926</v>
      </c>
      <c r="B266" s="3">
        <v>131.11000000000001</v>
      </c>
      <c r="C266" s="3">
        <v>8178.02</v>
      </c>
      <c r="D266" s="3">
        <v>2048.73</v>
      </c>
      <c r="E266" s="4">
        <f t="shared" si="20"/>
        <v>4.8337769266467374</v>
      </c>
      <c r="F266" s="4">
        <f t="shared" si="21"/>
        <v>4.2342439832158645</v>
      </c>
      <c r="G266" s="4">
        <f t="shared" si="22"/>
        <v>3.6347110397849915</v>
      </c>
      <c r="H266" s="4">
        <f t="shared" si="23"/>
        <v>3.0351780963541195</v>
      </c>
      <c r="I266" s="4">
        <f t="shared" si="24"/>
        <v>2.4356451529232461</v>
      </c>
    </row>
    <row r="267" spans="1:9" x14ac:dyDescent="0.7">
      <c r="A267" s="1">
        <v>44957</v>
      </c>
      <c r="B267" s="3">
        <v>130.09</v>
      </c>
      <c r="C267" s="3">
        <v>8691.8799999999992</v>
      </c>
      <c r="D267" s="3">
        <v>2111.7600000000002</v>
      </c>
      <c r="E267" s="4">
        <f t="shared" si="20"/>
        <v>5.0975354434737365</v>
      </c>
      <c r="F267" s="4">
        <f t="shared" si="21"/>
        <v>4.44591336650097</v>
      </c>
      <c r="G267" s="4">
        <f t="shared" si="22"/>
        <v>3.7942912895282026</v>
      </c>
      <c r="H267" s="4">
        <f t="shared" si="23"/>
        <v>3.1426692125554352</v>
      </c>
      <c r="I267" s="4">
        <f t="shared" si="24"/>
        <v>2.4910471355826682</v>
      </c>
    </row>
    <row r="268" spans="1:9" x14ac:dyDescent="0.7">
      <c r="A268" s="1">
        <v>44985</v>
      </c>
      <c r="B268" s="3">
        <v>136.19999999999999</v>
      </c>
      <c r="C268" s="3">
        <v>8479.7999999999993</v>
      </c>
      <c r="D268" s="3">
        <v>2057.16</v>
      </c>
      <c r="E268" s="4">
        <f t="shared" si="20"/>
        <v>5.206733333407116</v>
      </c>
      <c r="F268" s="4">
        <f t="shared" si="21"/>
        <v>4.5402034475009021</v>
      </c>
      <c r="G268" s="4">
        <f t="shared" si="22"/>
        <v>3.8736735615946873</v>
      </c>
      <c r="H268" s="4">
        <f t="shared" si="23"/>
        <v>3.2071436756884735</v>
      </c>
      <c r="I268" s="4">
        <f t="shared" si="24"/>
        <v>2.5406137897822592</v>
      </c>
    </row>
    <row r="269" spans="1:9" x14ac:dyDescent="0.7">
      <c r="A269" s="1">
        <v>45016</v>
      </c>
      <c r="B269" s="3">
        <v>132.79</v>
      </c>
      <c r="C269" s="3">
        <v>8791.1299999999992</v>
      </c>
      <c r="D269" s="3">
        <v>2109.41</v>
      </c>
      <c r="E269" s="4">
        <f t="shared" si="20"/>
        <v>5.2627494170572371</v>
      </c>
      <c r="F269" s="4">
        <f t="shared" si="21"/>
        <v>4.5820417788821954</v>
      </c>
      <c r="G269" s="4">
        <f t="shared" si="22"/>
        <v>3.9013341407071525</v>
      </c>
      <c r="H269" s="4">
        <f t="shared" si="23"/>
        <v>3.2206265025321104</v>
      </c>
      <c r="I269" s="4">
        <f t="shared" si="24"/>
        <v>2.5399188643570678</v>
      </c>
    </row>
    <row r="270" spans="1:9" x14ac:dyDescent="0.7">
      <c r="A270" s="1">
        <v>45046</v>
      </c>
      <c r="B270" s="3">
        <v>136.28</v>
      </c>
      <c r="C270" s="3">
        <v>8928.35</v>
      </c>
      <c r="D270" s="3">
        <v>2122.1999999999998</v>
      </c>
      <c r="E270" s="4">
        <f t="shared" si="20"/>
        <v>5.4853702932347508</v>
      </c>
      <c r="F270" s="4">
        <f t="shared" si="21"/>
        <v>4.7696473010633422</v>
      </c>
      <c r="G270" s="4">
        <f t="shared" si="22"/>
        <v>4.0539243088919346</v>
      </c>
      <c r="H270" s="4">
        <f t="shared" si="23"/>
        <v>3.3382013167205264</v>
      </c>
      <c r="I270" s="4">
        <f t="shared" si="24"/>
        <v>2.6224783245491183</v>
      </c>
    </row>
    <row r="271" spans="1:9" x14ac:dyDescent="0.7">
      <c r="A271" s="1">
        <v>45077</v>
      </c>
      <c r="B271" s="3">
        <v>139.34</v>
      </c>
      <c r="C271" s="3">
        <v>8967.16</v>
      </c>
      <c r="D271" s="3">
        <v>2099.09</v>
      </c>
      <c r="E271" s="4">
        <f t="shared" si="20"/>
        <v>5.6329168921223989</v>
      </c>
      <c r="F271" s="4">
        <f t="shared" si="21"/>
        <v>4.8877286116509353</v>
      </c>
      <c r="G271" s="4">
        <f t="shared" si="22"/>
        <v>4.1425403311794717</v>
      </c>
      <c r="H271" s="4">
        <f t="shared" si="23"/>
        <v>3.3973520507080077</v>
      </c>
      <c r="I271" s="4">
        <f t="shared" si="24"/>
        <v>2.6521637702365437</v>
      </c>
    </row>
    <row r="272" spans="1:9" x14ac:dyDescent="0.7">
      <c r="A272" s="1">
        <v>45107</v>
      </c>
      <c r="B272" s="3">
        <v>144.32</v>
      </c>
      <c r="C272" s="3">
        <v>9559.67</v>
      </c>
      <c r="D272" s="3">
        <v>2091.6</v>
      </c>
      <c r="E272" s="4">
        <f t="shared" si="20"/>
        <v>6.2197372642887547</v>
      </c>
      <c r="F272" s="4">
        <f t="shared" si="21"/>
        <v>5.3490904915844011</v>
      </c>
      <c r="G272" s="4">
        <f t="shared" si="22"/>
        <v>4.4784437188800483</v>
      </c>
      <c r="H272" s="4">
        <f t="shared" si="23"/>
        <v>3.6077969461756947</v>
      </c>
      <c r="I272" s="4">
        <f t="shared" si="24"/>
        <v>2.7371501734713419</v>
      </c>
    </row>
    <row r="273" spans="1:9" x14ac:dyDescent="0.7">
      <c r="A273" s="1">
        <v>45138</v>
      </c>
      <c r="B273" s="3">
        <v>142.28</v>
      </c>
      <c r="C273" s="3">
        <v>9866.77</v>
      </c>
      <c r="D273" s="3">
        <v>2090.15</v>
      </c>
      <c r="E273" s="4">
        <f t="shared" si="20"/>
        <v>6.328801578230439</v>
      </c>
      <c r="F273" s="4">
        <f t="shared" si="21"/>
        <v>5.4207484718536234</v>
      </c>
      <c r="G273" s="4">
        <f t="shared" si="22"/>
        <v>4.5126953654768087</v>
      </c>
      <c r="H273" s="4">
        <f t="shared" si="23"/>
        <v>3.604642259099994</v>
      </c>
      <c r="I273" s="4">
        <f t="shared" si="24"/>
        <v>2.696589152723178</v>
      </c>
    </row>
    <row r="274" spans="1:9" x14ac:dyDescent="0.7">
      <c r="A274" s="1">
        <v>45169</v>
      </c>
      <c r="B274" s="3">
        <v>145.53</v>
      </c>
      <c r="C274" s="3">
        <v>9709.68</v>
      </c>
      <c r="D274" s="3">
        <v>2076.8000000000002</v>
      </c>
      <c r="E274" s="4">
        <f t="shared" si="20"/>
        <v>6.3703026383920456</v>
      </c>
      <c r="F274" s="4">
        <f t="shared" si="21"/>
        <v>5.4628691275275214</v>
      </c>
      <c r="G274" s="4">
        <f t="shared" si="22"/>
        <v>4.5554356166629972</v>
      </c>
      <c r="H274" s="4">
        <f t="shared" si="23"/>
        <v>3.6480021057984735</v>
      </c>
      <c r="I274" s="4">
        <f t="shared" si="24"/>
        <v>2.7405685949339498</v>
      </c>
    </row>
    <row r="275" spans="1:9" x14ac:dyDescent="0.7">
      <c r="A275" s="1">
        <v>45199</v>
      </c>
      <c r="B275" s="3">
        <v>149.35</v>
      </c>
      <c r="C275" s="3">
        <v>9246.74</v>
      </c>
      <c r="D275" s="3">
        <v>2024.02</v>
      </c>
      <c r="E275" s="4">
        <f t="shared" si="20"/>
        <v>6.2258190193677176</v>
      </c>
      <c r="F275" s="4">
        <f t="shared" si="21"/>
        <v>5.3546213068478599</v>
      </c>
      <c r="G275" s="4">
        <f t="shared" si="22"/>
        <v>4.4834235943280012</v>
      </c>
      <c r="H275" s="4">
        <f t="shared" si="23"/>
        <v>3.6122258818081425</v>
      </c>
      <c r="I275" s="4">
        <f t="shared" si="24"/>
        <v>2.7410281692882843</v>
      </c>
    </row>
    <row r="276" spans="1:9" x14ac:dyDescent="0.7">
      <c r="A276" s="1">
        <v>45230</v>
      </c>
      <c r="B276" s="3">
        <v>151.66999999999999</v>
      </c>
      <c r="C276" s="3">
        <v>9052.31</v>
      </c>
      <c r="D276" s="3">
        <v>1992.08</v>
      </c>
      <c r="E276" s="4">
        <f t="shared" si="20"/>
        <v>6.1895877384636657</v>
      </c>
      <c r="F276" s="4">
        <f t="shared" si="21"/>
        <v>5.3271109535857661</v>
      </c>
      <c r="G276" s="4">
        <f t="shared" si="22"/>
        <v>4.4646341687078666</v>
      </c>
      <c r="H276" s="4">
        <f t="shared" si="23"/>
        <v>3.602157383829967</v>
      </c>
      <c r="I276" s="4">
        <f t="shared" si="24"/>
        <v>2.7396805989520669</v>
      </c>
    </row>
    <row r="277" spans="1:9" x14ac:dyDescent="0.7">
      <c r="A277" s="1">
        <v>45260</v>
      </c>
      <c r="B277" s="3">
        <v>148.19</v>
      </c>
      <c r="C277" s="3">
        <v>9879.02</v>
      </c>
      <c r="D277" s="3">
        <v>2082.29</v>
      </c>
      <c r="E277" s="4">
        <f t="shared" si="20"/>
        <v>6.5998700021620627</v>
      </c>
      <c r="F277" s="4">
        <f t="shared" si="21"/>
        <v>5.6494119620135388</v>
      </c>
      <c r="G277" s="4">
        <f t="shared" si="22"/>
        <v>4.6989539218650132</v>
      </c>
      <c r="H277" s="4">
        <f t="shared" si="23"/>
        <v>3.7484958817164884</v>
      </c>
      <c r="I277" s="4">
        <f t="shared" si="24"/>
        <v>2.7980378415679636</v>
      </c>
    </row>
    <row r="278" spans="1:9" x14ac:dyDescent="0.7">
      <c r="A278" s="1">
        <v>45291</v>
      </c>
      <c r="B278" s="3">
        <v>141.06</v>
      </c>
      <c r="C278" s="3">
        <v>10327.83</v>
      </c>
      <c r="D278" s="3">
        <v>2162</v>
      </c>
      <c r="E278" s="4">
        <f t="shared" si="20"/>
        <v>6.5677343584600338</v>
      </c>
      <c r="F278" s="4">
        <f t="shared" si="21"/>
        <v>5.6171429413157377</v>
      </c>
      <c r="G278" s="4">
        <f t="shared" si="22"/>
        <v>4.6665515241714406</v>
      </c>
      <c r="H278" s="4">
        <f t="shared" si="23"/>
        <v>3.7159601070271444</v>
      </c>
      <c r="I278" s="4">
        <f t="shared" si="24"/>
        <v>2.7653686898828478</v>
      </c>
    </row>
    <row r="279" spans="1:9" x14ac:dyDescent="0.7">
      <c r="A279" s="1">
        <v>45322</v>
      </c>
      <c r="B279" s="3">
        <v>146.88</v>
      </c>
      <c r="C279" s="3">
        <v>10501.38</v>
      </c>
      <c r="D279" s="3">
        <v>2156.06</v>
      </c>
      <c r="E279" s="4">
        <f t="shared" si="20"/>
        <v>6.9536312518338628</v>
      </c>
      <c r="F279" s="4">
        <f t="shared" si="21"/>
        <v>5.933111923810733</v>
      </c>
      <c r="G279" s="4">
        <f t="shared" si="22"/>
        <v>4.9125925957876033</v>
      </c>
      <c r="H279" s="4">
        <f t="shared" si="23"/>
        <v>3.8920732677644745</v>
      </c>
      <c r="I279" s="4">
        <f t="shared" si="24"/>
        <v>2.8715539397413443</v>
      </c>
    </row>
  </sheetData>
  <mergeCells count="4">
    <mergeCell ref="A1:A2"/>
    <mergeCell ref="B1:B2"/>
    <mergeCell ref="C1:D1"/>
    <mergeCell ref="E1:I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585B0-672E-4093-94B8-24D851171B8A}">
  <dimension ref="A1:K304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bestFit="1" customWidth="1"/>
    <col min="3" max="4" width="8.9375" style="6" customWidth="1"/>
    <col min="5" max="6" width="7.5" style="7" customWidth="1"/>
    <col min="7" max="7" width="11.0625" style="9" customWidth="1"/>
    <col min="8" max="11" width="11.0625" style="9" bestFit="1" customWidth="1"/>
  </cols>
  <sheetData>
    <row r="1" spans="1:11" ht="18" customHeight="1" x14ac:dyDescent="0.7">
      <c r="A1" s="11" t="s">
        <v>0</v>
      </c>
      <c r="B1" s="13" t="s">
        <v>1</v>
      </c>
      <c r="C1" s="15" t="s">
        <v>4</v>
      </c>
      <c r="D1" s="15"/>
      <c r="E1" s="15" t="s">
        <v>3</v>
      </c>
      <c r="F1" s="15"/>
      <c r="G1" s="15" t="s">
        <v>8</v>
      </c>
      <c r="H1" s="15"/>
      <c r="I1" s="15"/>
      <c r="J1" s="15"/>
      <c r="K1" s="15"/>
    </row>
    <row r="2" spans="1:11" x14ac:dyDescent="0.7">
      <c r="A2" s="12"/>
      <c r="B2" s="14"/>
      <c r="C2" s="5" t="s">
        <v>16</v>
      </c>
      <c r="D2" s="5" t="s">
        <v>6</v>
      </c>
      <c r="E2" s="5" t="s">
        <v>16</v>
      </c>
      <c r="F2" s="5" t="s">
        <v>6</v>
      </c>
      <c r="G2" s="5" t="s">
        <v>10</v>
      </c>
      <c r="H2" s="5" t="s">
        <v>12</v>
      </c>
      <c r="I2" s="5" t="s">
        <v>13</v>
      </c>
      <c r="J2" s="5" t="s">
        <v>14</v>
      </c>
      <c r="K2" s="5" t="s">
        <v>11</v>
      </c>
    </row>
    <row r="3" spans="1:11" x14ac:dyDescent="0.7">
      <c r="A3" s="1">
        <v>36191</v>
      </c>
      <c r="B3" s="3">
        <v>116.32</v>
      </c>
      <c r="C3" s="3">
        <v>355.15</v>
      </c>
      <c r="D3" s="3">
        <v>224.32</v>
      </c>
      <c r="E3" s="4">
        <f t="shared" ref="E3:E66" si="0">C3*$B3/C$3/$B$3</f>
        <v>1</v>
      </c>
      <c r="F3" s="4">
        <f t="shared" ref="F3:F66" si="1">D3*$B3/D$3/$B$3</f>
        <v>1</v>
      </c>
      <c r="G3" s="8">
        <v>60000000</v>
      </c>
      <c r="H3" s="8">
        <v>60000000</v>
      </c>
      <c r="I3" s="8">
        <v>60000000</v>
      </c>
      <c r="J3" s="8">
        <v>60000000</v>
      </c>
      <c r="K3" s="8">
        <v>60000000</v>
      </c>
    </row>
    <row r="4" spans="1:11" x14ac:dyDescent="0.7">
      <c r="A4" s="1">
        <v>36219</v>
      </c>
      <c r="B4" s="3">
        <v>119.17</v>
      </c>
      <c r="C4" s="3">
        <v>346.22</v>
      </c>
      <c r="D4" s="3">
        <v>217.65</v>
      </c>
      <c r="E4" s="4">
        <f t="shared" si="0"/>
        <v>0.9987410002283168</v>
      </c>
      <c r="F4" s="4">
        <f t="shared" si="1"/>
        <v>0.99403853593535085</v>
      </c>
      <c r="G4" s="8">
        <f>MAX(G3*($E4/$E3)-G$3*0.04/12,0)</f>
        <v>59724460.01369901</v>
      </c>
      <c r="H4" s="8">
        <f>MAX(H3*(0.75*$E4/$E3+0.25*$F4/$F3)-H$3*0.04/12,0)</f>
        <v>59653923.049304523</v>
      </c>
      <c r="I4" s="8">
        <f>MAX(I3*(0.5*$E4/$E3+0.5*$F4/$F3)-I$3*0.04/12,0)</f>
        <v>59583386.084910035</v>
      </c>
      <c r="J4" s="8">
        <f>MAX(J3*(0.25*$E4/$E3+0.75*$F4/$F3)-J$3*0.04/12,0)</f>
        <v>59512849.12051554</v>
      </c>
      <c r="K4" s="8">
        <f>MAX(K3*($F4/$F3)-K$3*0.04/12,0)</f>
        <v>59442312.156121053</v>
      </c>
    </row>
    <row r="5" spans="1:11" x14ac:dyDescent="0.7">
      <c r="A5" s="1">
        <v>36250</v>
      </c>
      <c r="B5" s="3">
        <v>118.86</v>
      </c>
      <c r="C5" s="3">
        <v>361.8</v>
      </c>
      <c r="D5" s="3">
        <v>217.94</v>
      </c>
      <c r="E5" s="4">
        <f t="shared" si="0"/>
        <v>1.0409696699052517</v>
      </c>
      <c r="F5" s="4">
        <f t="shared" si="1"/>
        <v>0.99277374371353955</v>
      </c>
      <c r="G5" s="8">
        <f t="shared" ref="G5:G68" si="2">MAX(G4*(E5/E4)-G$3*0.04/12,0)</f>
        <v>62049723.813798584</v>
      </c>
      <c r="H5" s="8">
        <f t="shared" ref="H5:H68" si="3">MAX(H4*(0.75*$E5/$E4+0.25*$F5/$F4)-H$3*0.04/12,0)</f>
        <v>61326658.494899601</v>
      </c>
      <c r="I5" s="8">
        <f t="shared" ref="I5:I68" si="4">MAX(I4*(0.5*$E5/$E4+0.5*$F5/$F4)-I$3*0.04/12,0)</f>
        <v>60605129.269350722</v>
      </c>
      <c r="J5" s="8">
        <f t="shared" ref="J5:J68" si="5">MAX(J4*(0.25*$E5/$E4+0.75*$F5/$F4)-J$3*0.04/12,0)</f>
        <v>59885136.137151919</v>
      </c>
      <c r="K5" s="8">
        <f t="shared" ref="K5:K68" si="6">MAX(K4*(F5/F4)-K$3*0.04/12,0)</f>
        <v>59166679.098303229</v>
      </c>
    </row>
    <row r="6" spans="1:11" x14ac:dyDescent="0.7">
      <c r="A6" s="1">
        <v>36280</v>
      </c>
      <c r="B6" s="3">
        <v>119.49</v>
      </c>
      <c r="C6" s="3">
        <v>377.43</v>
      </c>
      <c r="D6" s="3">
        <v>217.72</v>
      </c>
      <c r="E6" s="4">
        <f t="shared" si="0"/>
        <v>1.091696117222686</v>
      </c>
      <c r="F6" s="4">
        <f t="shared" si="1"/>
        <v>0.99702832598645685</v>
      </c>
      <c r="G6" s="8">
        <f t="shared" si="2"/>
        <v>64873406.57526511</v>
      </c>
      <c r="H6" s="8">
        <f t="shared" si="3"/>
        <v>63433698.965700269</v>
      </c>
      <c r="I6" s="8">
        <f t="shared" si="4"/>
        <v>62011636.286199413</v>
      </c>
      <c r="J6" s="8">
        <f t="shared" si="5"/>
        <v>60607167.333650462</v>
      </c>
      <c r="K6" s="8">
        <f t="shared" si="6"/>
        <v>59220240.904941484</v>
      </c>
    </row>
    <row r="7" spans="1:11" x14ac:dyDescent="0.7">
      <c r="A7" s="1">
        <v>36311</v>
      </c>
      <c r="B7" s="3">
        <v>121.52</v>
      </c>
      <c r="C7" s="3">
        <v>364.09</v>
      </c>
      <c r="D7" s="3">
        <v>214.55</v>
      </c>
      <c r="E7" s="4">
        <f t="shared" si="0"/>
        <v>1.0710020428433575</v>
      </c>
      <c r="F7" s="4">
        <f t="shared" si="1"/>
        <v>0.99920336957225597</v>
      </c>
      <c r="G7" s="8">
        <f t="shared" si="2"/>
        <v>63443673.24588009</v>
      </c>
      <c r="H7" s="8">
        <f t="shared" si="3"/>
        <v>62366462.747583687</v>
      </c>
      <c r="I7" s="8">
        <f t="shared" si="4"/>
        <v>61291533.336602561</v>
      </c>
      <c r="J7" s="8">
        <f t="shared" si="5"/>
        <v>60219113.694909081</v>
      </c>
      <c r="K7" s="8">
        <f t="shared" si="6"/>
        <v>59149431.422174118</v>
      </c>
    </row>
    <row r="8" spans="1:11" x14ac:dyDescent="0.7">
      <c r="A8" s="2">
        <v>36341</v>
      </c>
      <c r="B8" s="3">
        <v>121.04</v>
      </c>
      <c r="C8" s="3">
        <v>382.22</v>
      </c>
      <c r="D8" s="3">
        <v>211.44</v>
      </c>
      <c r="E8" s="4">
        <f t="shared" si="0"/>
        <v>1.1198919185008331</v>
      </c>
      <c r="F8" s="4">
        <f t="shared" si="1"/>
        <v>0.98082985202903306</v>
      </c>
      <c r="G8" s="8">
        <f t="shared" si="2"/>
        <v>66139795.916206539</v>
      </c>
      <c r="H8" s="8">
        <f t="shared" si="3"/>
        <v>64014973.568272367</v>
      </c>
      <c r="I8" s="8">
        <f t="shared" si="4"/>
        <v>61926954.004161596</v>
      </c>
      <c r="J8" s="8">
        <f t="shared" si="5"/>
        <v>59875855.806523271</v>
      </c>
      <c r="K8" s="8">
        <f t="shared" si="6"/>
        <v>57861781.851524435</v>
      </c>
    </row>
    <row r="9" spans="1:11" x14ac:dyDescent="0.7">
      <c r="A9" s="1">
        <v>36372</v>
      </c>
      <c r="B9" s="3">
        <v>114.46</v>
      </c>
      <c r="C9" s="3">
        <v>380.66</v>
      </c>
      <c r="D9" s="3">
        <v>214.69</v>
      </c>
      <c r="E9" s="4">
        <f t="shared" si="0"/>
        <v>1.0546898640770384</v>
      </c>
      <c r="F9" s="4">
        <f t="shared" si="1"/>
        <v>0.9417663479245606</v>
      </c>
      <c r="G9" s="8">
        <f t="shared" si="2"/>
        <v>62089022.014132015</v>
      </c>
      <c r="H9" s="8">
        <f t="shared" si="3"/>
        <v>60382295.296587296</v>
      </c>
      <c r="I9" s="8">
        <f t="shared" si="4"/>
        <v>58691024.34705577</v>
      </c>
      <c r="J9" s="8">
        <f t="shared" si="5"/>
        <v>57015830.213440426</v>
      </c>
      <c r="K9" s="8">
        <f t="shared" si="6"/>
        <v>55357321.044001818</v>
      </c>
    </row>
    <row r="10" spans="1:11" x14ac:dyDescent="0.7">
      <c r="A10" s="1">
        <v>36403</v>
      </c>
      <c r="B10" s="3">
        <v>109.7</v>
      </c>
      <c r="C10" s="3">
        <v>380.2</v>
      </c>
      <c r="D10" s="3">
        <v>214.35</v>
      </c>
      <c r="E10" s="4">
        <f t="shared" si="0"/>
        <v>1.0096074057477313</v>
      </c>
      <c r="F10" s="4">
        <f t="shared" si="1"/>
        <v>0.90117207505440255</v>
      </c>
      <c r="G10" s="8">
        <f t="shared" si="2"/>
        <v>59235042.068938307</v>
      </c>
      <c r="H10" s="8">
        <f t="shared" si="3"/>
        <v>57595839.903028436</v>
      </c>
      <c r="I10" s="8">
        <f t="shared" si="4"/>
        <v>55971736.981472634</v>
      </c>
      <c r="J10" s="8">
        <f t="shared" si="5"/>
        <v>54363323.469163567</v>
      </c>
      <c r="K10" s="8">
        <f t="shared" si="6"/>
        <v>52771176.964025453</v>
      </c>
    </row>
    <row r="11" spans="1:11" x14ac:dyDescent="0.7">
      <c r="A11" s="1">
        <v>36433</v>
      </c>
      <c r="B11" s="3">
        <v>106.3</v>
      </c>
      <c r="C11" s="3">
        <v>376.1</v>
      </c>
      <c r="D11" s="3">
        <v>216.99</v>
      </c>
      <c r="E11" s="4">
        <f t="shared" si="0"/>
        <v>0.96776605618913381</v>
      </c>
      <c r="F11" s="4">
        <f t="shared" si="1"/>
        <v>0.88399659978032963</v>
      </c>
      <c r="G11" s="8">
        <f t="shared" si="2"/>
        <v>56580153.082175106</v>
      </c>
      <c r="H11" s="8">
        <f t="shared" si="3"/>
        <v>55331193.121146977</v>
      </c>
      <c r="I11" s="8">
        <f t="shared" si="4"/>
        <v>54078529.564123899</v>
      </c>
      <c r="J11" s="8">
        <f t="shared" si="5"/>
        <v>52822991.513219841</v>
      </c>
      <c r="K11" s="8">
        <f t="shared" si="6"/>
        <v>51565408.953432545</v>
      </c>
    </row>
    <row r="12" spans="1:11" x14ac:dyDescent="0.7">
      <c r="A12" s="1">
        <v>36464</v>
      </c>
      <c r="B12" s="3">
        <v>104.01</v>
      </c>
      <c r="C12" s="3">
        <v>395.15</v>
      </c>
      <c r="D12" s="3">
        <v>216.66</v>
      </c>
      <c r="E12" s="4">
        <f t="shared" si="0"/>
        <v>0.99488038889742059</v>
      </c>
      <c r="F12" s="4">
        <f t="shared" si="1"/>
        <v>0.86363740815586698</v>
      </c>
      <c r="G12" s="8">
        <f t="shared" si="2"/>
        <v>57965384.435914665</v>
      </c>
      <c r="H12" s="8">
        <f t="shared" si="3"/>
        <v>55975291.056408674</v>
      </c>
      <c r="I12" s="8">
        <f t="shared" si="4"/>
        <v>54013363.484263033</v>
      </c>
      <c r="J12" s="8">
        <f t="shared" si="5"/>
        <v>52080564.104421139</v>
      </c>
      <c r="K12" s="8">
        <f t="shared" si="6"/>
        <v>50177813.840128273</v>
      </c>
    </row>
    <row r="13" spans="1:11" x14ac:dyDescent="0.7">
      <c r="A13" s="1">
        <v>36494</v>
      </c>
      <c r="B13" s="3">
        <v>102.03</v>
      </c>
      <c r="C13" s="3">
        <v>407.43</v>
      </c>
      <c r="D13" s="3">
        <v>214.29</v>
      </c>
      <c r="E13" s="4">
        <f t="shared" si="0"/>
        <v>1.0062703541193145</v>
      </c>
      <c r="F13" s="4">
        <f t="shared" si="1"/>
        <v>0.83792934817400766</v>
      </c>
      <c r="G13" s="8">
        <f t="shared" si="2"/>
        <v>58429005.631152496</v>
      </c>
      <c r="H13" s="8">
        <f t="shared" si="3"/>
        <v>55839362.349265344</v>
      </c>
      <c r="I13" s="8">
        <f t="shared" si="4"/>
        <v>53318638.50980591</v>
      </c>
      <c r="J13" s="8">
        <f t="shared" si="5"/>
        <v>50866907.110025793</v>
      </c>
      <c r="K13" s="8">
        <f t="shared" si="6"/>
        <v>48484161.254241467</v>
      </c>
    </row>
    <row r="14" spans="1:11" x14ac:dyDescent="0.7">
      <c r="A14" s="1">
        <v>36525</v>
      </c>
      <c r="B14" s="3">
        <v>102.25</v>
      </c>
      <c r="C14" s="3">
        <v>441.37</v>
      </c>
      <c r="D14" s="3">
        <v>213.56</v>
      </c>
      <c r="E14" s="4">
        <f t="shared" si="0"/>
        <v>1.0924458391856826</v>
      </c>
      <c r="F14" s="4">
        <f t="shared" si="1"/>
        <v>0.83687547154585629</v>
      </c>
      <c r="G14" s="8">
        <f t="shared" si="2"/>
        <v>63232778.108000301</v>
      </c>
      <c r="H14" s="8">
        <f t="shared" si="3"/>
        <v>59208304.323455676</v>
      </c>
      <c r="I14" s="8">
        <f t="shared" si="4"/>
        <v>55368172.821618989</v>
      </c>
      <c r="J14" s="8">
        <f t="shared" si="5"/>
        <v>51707966.464624487</v>
      </c>
      <c r="K14" s="8">
        <f t="shared" si="6"/>
        <v>48223181.978968777</v>
      </c>
    </row>
    <row r="15" spans="1:11" x14ac:dyDescent="0.7">
      <c r="A15" s="1">
        <v>36556</v>
      </c>
      <c r="B15" s="3">
        <v>107.26</v>
      </c>
      <c r="C15" s="3">
        <v>417.56</v>
      </c>
      <c r="D15" s="3">
        <v>209.91</v>
      </c>
      <c r="E15" s="4">
        <f t="shared" si="0"/>
        <v>1.0841527331865317</v>
      </c>
      <c r="F15" s="4">
        <f t="shared" si="1"/>
        <v>0.86287628163588281</v>
      </c>
      <c r="G15" s="8">
        <f t="shared" si="2"/>
        <v>62552757.851928547</v>
      </c>
      <c r="H15" s="8">
        <f t="shared" si="3"/>
        <v>59131086.826828398</v>
      </c>
      <c r="I15" s="8">
        <f t="shared" si="4"/>
        <v>55818128.496360444</v>
      </c>
      <c r="J15" s="8">
        <f t="shared" si="5"/>
        <v>52614716.215407334</v>
      </c>
      <c r="K15" s="8">
        <f t="shared" si="6"/>
        <v>49521423.759500228</v>
      </c>
    </row>
    <row r="16" spans="1:11" x14ac:dyDescent="0.7">
      <c r="A16" s="1">
        <v>36585</v>
      </c>
      <c r="B16" s="3">
        <v>110.18</v>
      </c>
      <c r="C16" s="3">
        <v>418.98</v>
      </c>
      <c r="D16" s="3">
        <v>209.52</v>
      </c>
      <c r="E16" s="4">
        <f t="shared" si="0"/>
        <v>1.1174544978863767</v>
      </c>
      <c r="F16" s="4">
        <f t="shared" si="1"/>
        <v>0.88472003789045739</v>
      </c>
      <c r="G16" s="8">
        <f t="shared" si="2"/>
        <v>64274181.982999668</v>
      </c>
      <c r="H16" s="8">
        <f t="shared" si="3"/>
        <v>60667554.295505643</v>
      </c>
      <c r="I16" s="8">
        <f t="shared" si="4"/>
        <v>57181926.595981926</v>
      </c>
      <c r="J16" s="8">
        <f t="shared" si="5"/>
        <v>53817714.027377859</v>
      </c>
      <c r="K16" s="8">
        <f t="shared" si="6"/>
        <v>50575061.080404699</v>
      </c>
    </row>
    <row r="17" spans="1:11" x14ac:dyDescent="0.7">
      <c r="A17" s="1">
        <v>36616</v>
      </c>
      <c r="B17" s="3">
        <v>105.6</v>
      </c>
      <c r="C17" s="3">
        <v>446.52</v>
      </c>
      <c r="D17" s="3">
        <v>213.71</v>
      </c>
      <c r="E17" s="4">
        <f t="shared" si="0"/>
        <v>1.1414019804096958</v>
      </c>
      <c r="F17" s="4">
        <f t="shared" si="1"/>
        <v>0.86490094716331745</v>
      </c>
      <c r="G17" s="8">
        <f t="shared" si="2"/>
        <v>65451602.587283656</v>
      </c>
      <c r="H17" s="8">
        <f t="shared" si="3"/>
        <v>61102889.527014263</v>
      </c>
      <c r="I17" s="8">
        <f t="shared" si="4"/>
        <v>56954160.41985666</v>
      </c>
      <c r="J17" s="8">
        <f t="shared" si="5"/>
        <v>53001847.911114164</v>
      </c>
      <c r="K17" s="8">
        <f t="shared" si="6"/>
        <v>49242101.860363513</v>
      </c>
    </row>
    <row r="18" spans="1:11" x14ac:dyDescent="0.7">
      <c r="A18" s="1">
        <v>36646</v>
      </c>
      <c r="B18" s="3">
        <v>108.13</v>
      </c>
      <c r="C18" s="3">
        <v>426.49</v>
      </c>
      <c r="D18" s="3">
        <v>208.49</v>
      </c>
      <c r="E18" s="4">
        <f t="shared" si="0"/>
        <v>1.1163203533350208</v>
      </c>
      <c r="F18" s="4">
        <f t="shared" si="1"/>
        <v>0.86399064980981199</v>
      </c>
      <c r="G18" s="8">
        <f t="shared" si="2"/>
        <v>63813342.696631603</v>
      </c>
      <c r="H18" s="8">
        <f t="shared" si="3"/>
        <v>59879787.383524112</v>
      </c>
      <c r="I18" s="8">
        <f t="shared" si="4"/>
        <v>56098421.815501541</v>
      </c>
      <c r="J18" s="8">
        <f t="shared" si="5"/>
        <v>52468839.086973414</v>
      </c>
      <c r="K18" s="8">
        <f t="shared" si="6"/>
        <v>48990275.168357275</v>
      </c>
    </row>
    <row r="19" spans="1:11" x14ac:dyDescent="0.7">
      <c r="A19" s="1">
        <v>36677</v>
      </c>
      <c r="B19" s="3">
        <v>107.61</v>
      </c>
      <c r="C19" s="3">
        <v>415.42</v>
      </c>
      <c r="D19" s="3">
        <v>209.45</v>
      </c>
      <c r="E19" s="4">
        <f t="shared" si="0"/>
        <v>1.0821160044160585</v>
      </c>
      <c r="F19" s="4">
        <f t="shared" si="1"/>
        <v>0.86379484177275745</v>
      </c>
      <c r="G19" s="8">
        <f t="shared" si="2"/>
        <v>61658085.110616915</v>
      </c>
      <c r="H19" s="8">
        <f t="shared" si="3"/>
        <v>58300345.399343953</v>
      </c>
      <c r="I19" s="8">
        <f t="shared" si="4"/>
        <v>55032629.771594264</v>
      </c>
      <c r="J19" s="8">
        <f t="shared" si="5"/>
        <v>51858005.989881143</v>
      </c>
      <c r="K19" s="8">
        <f t="shared" si="6"/>
        <v>48779172.398185417</v>
      </c>
    </row>
    <row r="20" spans="1:11" x14ac:dyDescent="0.7">
      <c r="A20" s="1">
        <v>36707</v>
      </c>
      <c r="B20" s="3">
        <v>106.13</v>
      </c>
      <c r="C20" s="3">
        <v>429.51</v>
      </c>
      <c r="D20" s="3">
        <v>214.76</v>
      </c>
      <c r="E20" s="4">
        <f t="shared" si="0"/>
        <v>1.1034311281572911</v>
      </c>
      <c r="F20" s="4">
        <f t="shared" si="1"/>
        <v>0.87351259168470263</v>
      </c>
      <c r="G20" s="8">
        <f t="shared" si="2"/>
        <v>62672603.432512961</v>
      </c>
      <c r="H20" s="8">
        <f t="shared" si="3"/>
        <v>59125600.19688125</v>
      </c>
      <c r="I20" s="8">
        <f t="shared" si="4"/>
        <v>55684196.427438132</v>
      </c>
      <c r="J20" s="8">
        <f t="shared" si="5"/>
        <v>52350930.514738344</v>
      </c>
      <c r="K20" s="8">
        <f t="shared" si="6"/>
        <v>49127941.3596953</v>
      </c>
    </row>
    <row r="21" spans="1:11" x14ac:dyDescent="0.7">
      <c r="A21" s="1">
        <v>36738</v>
      </c>
      <c r="B21" s="3">
        <v>109.33</v>
      </c>
      <c r="C21" s="3">
        <v>416.89</v>
      </c>
      <c r="D21" s="3">
        <v>212.62</v>
      </c>
      <c r="E21" s="4">
        <f t="shared" si="0"/>
        <v>1.1033025281759981</v>
      </c>
      <c r="F21" s="4">
        <f t="shared" si="1"/>
        <v>0.89088382134139288</v>
      </c>
      <c r="G21" s="8">
        <f t="shared" si="2"/>
        <v>62465299.219840929</v>
      </c>
      <c r="H21" s="8">
        <f t="shared" si="3"/>
        <v>59214384.446057141</v>
      </c>
      <c r="I21" s="8">
        <f t="shared" si="4"/>
        <v>56034637.313803837</v>
      </c>
      <c r="J21" s="8">
        <f t="shared" si="5"/>
        <v>52930218.243933894</v>
      </c>
      <c r="K21" s="8">
        <f t="shared" si="6"/>
        <v>49904930.99904754</v>
      </c>
    </row>
    <row r="22" spans="1:11" x14ac:dyDescent="0.7">
      <c r="A22" s="1">
        <v>36769</v>
      </c>
      <c r="B22" s="3">
        <v>106.71</v>
      </c>
      <c r="C22" s="3">
        <v>429.85</v>
      </c>
      <c r="D22" s="3">
        <v>211.68</v>
      </c>
      <c r="E22" s="4">
        <f t="shared" si="0"/>
        <v>1.1103396239185219</v>
      </c>
      <c r="F22" s="4">
        <f t="shared" si="1"/>
        <v>0.86569031124724571</v>
      </c>
      <c r="G22" s="8">
        <f t="shared" si="2"/>
        <v>62663716.045661248</v>
      </c>
      <c r="H22" s="8">
        <f t="shared" si="3"/>
        <v>58879011.475453973</v>
      </c>
      <c r="I22" s="8">
        <f t="shared" si="4"/>
        <v>55221029.420323148</v>
      </c>
      <c r="J22" s="8">
        <f t="shared" si="5"/>
        <v>51691998.828680962</v>
      </c>
      <c r="K22" s="8">
        <f t="shared" si="6"/>
        <v>48293657.887162812</v>
      </c>
    </row>
    <row r="23" spans="1:11" x14ac:dyDescent="0.7">
      <c r="A23" s="1">
        <v>36799</v>
      </c>
      <c r="B23" s="3">
        <v>108.12</v>
      </c>
      <c r="C23" s="3">
        <v>406.24</v>
      </c>
      <c r="D23" s="3">
        <v>212.28</v>
      </c>
      <c r="E23" s="4">
        <f t="shared" si="0"/>
        <v>1.0632184591395504</v>
      </c>
      <c r="F23" s="4">
        <f t="shared" si="1"/>
        <v>0.87961520141201333</v>
      </c>
      <c r="G23" s="8">
        <f t="shared" si="2"/>
        <v>59804360.992628425</v>
      </c>
      <c r="H23" s="8">
        <f t="shared" si="3"/>
        <v>57041729.788368806</v>
      </c>
      <c r="I23" s="8">
        <f t="shared" si="4"/>
        <v>54293403.647499397</v>
      </c>
      <c r="J23" s="8">
        <f t="shared" si="5"/>
        <v>51567176.974067405</v>
      </c>
      <c r="K23" s="8">
        <f t="shared" si="6"/>
        <v>48870475.962860949</v>
      </c>
    </row>
    <row r="24" spans="1:11" x14ac:dyDescent="0.7">
      <c r="A24" s="1">
        <v>36830</v>
      </c>
      <c r="B24" s="3">
        <v>108.95</v>
      </c>
      <c r="C24" s="3">
        <v>398.29</v>
      </c>
      <c r="D24" s="3">
        <v>210.56</v>
      </c>
      <c r="E24" s="4">
        <f t="shared" si="0"/>
        <v>1.0504138142416528</v>
      </c>
      <c r="F24" s="4">
        <f t="shared" si="1"/>
        <v>0.87918590459296719</v>
      </c>
      <c r="G24" s="8">
        <f t="shared" si="2"/>
        <v>58884119.91773586</v>
      </c>
      <c r="H24" s="8">
        <f t="shared" si="3"/>
        <v>56319542.538152367</v>
      </c>
      <c r="I24" s="8">
        <f t="shared" si="4"/>
        <v>53753219.163183033</v>
      </c>
      <c r="J24" s="8">
        <f t="shared" si="5"/>
        <v>51193041.850055084</v>
      </c>
      <c r="K24" s="8">
        <f t="shared" si="6"/>
        <v>48646624.692620911</v>
      </c>
    </row>
    <row r="25" spans="1:11" x14ac:dyDescent="0.7">
      <c r="A25" s="1">
        <v>36860</v>
      </c>
      <c r="B25" s="3">
        <v>110.39</v>
      </c>
      <c r="C25" s="3">
        <v>373.62</v>
      </c>
      <c r="D25" s="3">
        <v>214.18</v>
      </c>
      <c r="E25" s="4">
        <f t="shared" si="0"/>
        <v>0.99837486088467209</v>
      </c>
      <c r="F25" s="4">
        <f t="shared" si="1"/>
        <v>0.90612112970613812</v>
      </c>
      <c r="G25" s="8">
        <f t="shared" si="2"/>
        <v>55766919.164737225</v>
      </c>
      <c r="H25" s="8">
        <f t="shared" si="3"/>
        <v>54458290.661831141</v>
      </c>
      <c r="I25" s="8">
        <f t="shared" si="4"/>
        <v>53045121.407226838</v>
      </c>
      <c r="J25" s="8">
        <f t="shared" si="5"/>
        <v>51535282.058633313</v>
      </c>
      <c r="K25" s="8">
        <f t="shared" si="6"/>
        <v>49936989.563402489</v>
      </c>
    </row>
    <row r="26" spans="1:11" x14ac:dyDescent="0.7">
      <c r="A26" s="1">
        <v>36891</v>
      </c>
      <c r="B26" s="3">
        <v>114.45</v>
      </c>
      <c r="C26" s="3">
        <v>379.86</v>
      </c>
      <c r="D26" s="3">
        <v>220.34</v>
      </c>
      <c r="E26" s="4">
        <f t="shared" si="0"/>
        <v>1.0523813629709906</v>
      </c>
      <c r="F26" s="4">
        <f t="shared" si="1"/>
        <v>0.96646638282753872</v>
      </c>
      <c r="G26" s="8">
        <f t="shared" si="2"/>
        <v>58583597.923604578</v>
      </c>
      <c r="H26" s="8">
        <f t="shared" si="3"/>
        <v>57374401.880062126</v>
      </c>
      <c r="I26" s="8">
        <f t="shared" si="4"/>
        <v>56046175.641219407</v>
      </c>
      <c r="J26" s="8">
        <f t="shared" si="5"/>
        <v>54606309.12935745</v>
      </c>
      <c r="K26" s="8">
        <f t="shared" si="6"/>
        <v>53062660.024592981</v>
      </c>
    </row>
    <row r="27" spans="1:11" x14ac:dyDescent="0.7">
      <c r="A27" s="1">
        <v>36922</v>
      </c>
      <c r="B27" s="3">
        <v>116.59</v>
      </c>
      <c r="C27" s="3">
        <v>389.46</v>
      </c>
      <c r="D27" s="3">
        <v>221.4</v>
      </c>
      <c r="E27" s="4">
        <f t="shared" si="0"/>
        <v>1.0991524930570631</v>
      </c>
      <c r="F27" s="4">
        <f t="shared" si="1"/>
        <v>0.98927384942811125</v>
      </c>
      <c r="G27" s="8">
        <f t="shared" si="2"/>
        <v>60987236.847482599</v>
      </c>
      <c r="H27" s="8">
        <f t="shared" si="3"/>
        <v>59425317.774569213</v>
      </c>
      <c r="I27" s="8">
        <f t="shared" si="4"/>
        <v>57752921.415707059</v>
      </c>
      <c r="J27" s="8">
        <f t="shared" si="5"/>
        <v>55979511.423487969</v>
      </c>
      <c r="K27" s="8">
        <f t="shared" si="6"/>
        <v>54114876.208986014</v>
      </c>
    </row>
    <row r="28" spans="1:11" x14ac:dyDescent="0.7">
      <c r="A28" s="1">
        <v>36950</v>
      </c>
      <c r="B28" s="3">
        <v>117.34</v>
      </c>
      <c r="C28" s="3">
        <v>356.69</v>
      </c>
      <c r="D28" s="3">
        <v>221.77</v>
      </c>
      <c r="E28" s="4">
        <f t="shared" si="0"/>
        <v>1.0131431330427638</v>
      </c>
      <c r="F28" s="4">
        <f t="shared" si="1"/>
        <v>0.99730154204692867</v>
      </c>
      <c r="G28" s="8">
        <f t="shared" si="2"/>
        <v>56014947.976351276</v>
      </c>
      <c r="H28" s="8">
        <f t="shared" si="3"/>
        <v>55858322.107585214</v>
      </c>
      <c r="I28" s="8">
        <f t="shared" si="4"/>
        <v>55527645.321166672</v>
      </c>
      <c r="J28" s="8">
        <f t="shared" si="5"/>
        <v>55025097.674781919</v>
      </c>
      <c r="K28" s="8">
        <f t="shared" si="6"/>
        <v>54354003.951584511</v>
      </c>
    </row>
    <row r="29" spans="1:11" x14ac:dyDescent="0.7">
      <c r="A29" s="1">
        <v>36981</v>
      </c>
      <c r="B29" s="3">
        <v>126.32</v>
      </c>
      <c r="C29" s="3">
        <v>332.68</v>
      </c>
      <c r="D29" s="3">
        <v>217.22</v>
      </c>
      <c r="E29" s="4">
        <f t="shared" si="0"/>
        <v>1.0172614744607789</v>
      </c>
      <c r="F29" s="4">
        <f t="shared" si="1"/>
        <v>1.0515974796272569</v>
      </c>
      <c r="G29" s="8">
        <f t="shared" si="2"/>
        <v>56042644.017271116</v>
      </c>
      <c r="H29" s="8">
        <f t="shared" si="3"/>
        <v>56588888.188505225</v>
      </c>
      <c r="I29" s="8">
        <f t="shared" si="4"/>
        <v>56952044.53318122</v>
      </c>
      <c r="J29" s="8">
        <f t="shared" si="5"/>
        <v>57127808.096653864</v>
      </c>
      <c r="K29" s="8">
        <f t="shared" si="6"/>
        <v>57113190.798662789</v>
      </c>
    </row>
    <row r="30" spans="1:11" x14ac:dyDescent="0.7">
      <c r="A30" s="1">
        <v>37011</v>
      </c>
      <c r="B30" s="3">
        <v>123.62</v>
      </c>
      <c r="C30" s="3">
        <v>356.91</v>
      </c>
      <c r="D30" s="3">
        <v>216.96</v>
      </c>
      <c r="E30" s="4">
        <f t="shared" si="0"/>
        <v>1.0680245681494211</v>
      </c>
      <c r="F30" s="4">
        <f t="shared" si="1"/>
        <v>1.0278885341632216</v>
      </c>
      <c r="G30" s="8">
        <f t="shared" si="2"/>
        <v>58639268.150034972</v>
      </c>
      <c r="H30" s="8">
        <f t="shared" si="3"/>
        <v>58187841.906410746</v>
      </c>
      <c r="I30" s="8">
        <f t="shared" si="4"/>
        <v>57531036.57958056</v>
      </c>
      <c r="J30" s="8">
        <f t="shared" si="5"/>
        <v>56674514.474960536</v>
      </c>
      <c r="K30" s="8">
        <f t="shared" si="6"/>
        <v>55625536.965180323</v>
      </c>
    </row>
    <row r="31" spans="1:11" x14ac:dyDescent="0.7">
      <c r="A31" s="1">
        <v>37042</v>
      </c>
      <c r="B31" s="3">
        <v>119.34</v>
      </c>
      <c r="C31" s="3">
        <v>352.94</v>
      </c>
      <c r="D31" s="3">
        <v>217.37</v>
      </c>
      <c r="E31" s="4">
        <f t="shared" si="0"/>
        <v>1.0195785785923419</v>
      </c>
      <c r="F31" s="4">
        <f t="shared" si="1"/>
        <v>0.99417594111722907</v>
      </c>
      <c r="G31" s="8">
        <f t="shared" si="2"/>
        <v>55779369.251497723</v>
      </c>
      <c r="H31" s="8">
        <f t="shared" si="3"/>
        <v>55531165.514713503</v>
      </c>
      <c r="I31" s="8">
        <f t="shared" si="4"/>
        <v>55082773.219780736</v>
      </c>
      <c r="J31" s="8">
        <f t="shared" si="5"/>
        <v>54437716.12694893</v>
      </c>
      <c r="K31" s="8">
        <f t="shared" si="6"/>
        <v>53601135.750121959</v>
      </c>
    </row>
    <row r="32" spans="1:11" x14ac:dyDescent="0.7">
      <c r="A32" s="2">
        <v>37072</v>
      </c>
      <c r="B32" s="3">
        <v>124.63</v>
      </c>
      <c r="C32" s="3">
        <v>342.12</v>
      </c>
      <c r="D32" s="3">
        <v>215.84</v>
      </c>
      <c r="E32" s="4">
        <f t="shared" si="0"/>
        <v>1.0321310560797199</v>
      </c>
      <c r="F32" s="4">
        <f t="shared" si="1"/>
        <v>1.0309370260013695</v>
      </c>
      <c r="G32" s="8">
        <f t="shared" si="2"/>
        <v>56266093.444699422</v>
      </c>
      <c r="H32" s="8">
        <f t="shared" si="3"/>
        <v>56357253.023499213</v>
      </c>
      <c r="I32" s="8">
        <f t="shared" si="4"/>
        <v>56240229.637165338</v>
      </c>
      <c r="J32" s="8">
        <f t="shared" si="5"/>
        <v>55914952.375453748</v>
      </c>
      <c r="K32" s="8">
        <f t="shared" si="6"/>
        <v>55383114.814091504</v>
      </c>
    </row>
    <row r="33" spans="1:11" x14ac:dyDescent="0.7">
      <c r="A33" s="1">
        <v>37103</v>
      </c>
      <c r="B33" s="3">
        <v>125.02</v>
      </c>
      <c r="C33" s="3">
        <v>336.73</v>
      </c>
      <c r="D33" s="3">
        <v>220.79</v>
      </c>
      <c r="E33" s="4">
        <f t="shared" si="0"/>
        <v>1.0190490592250288</v>
      </c>
      <c r="F33" s="4">
        <f t="shared" si="1"/>
        <v>1.0578802379608028</v>
      </c>
      <c r="G33" s="8">
        <f t="shared" si="2"/>
        <v>55352935.117437087</v>
      </c>
      <c r="H33" s="8">
        <f t="shared" si="3"/>
        <v>55989737.439865842</v>
      </c>
      <c r="I33" s="8">
        <f t="shared" si="4"/>
        <v>56418724.657679647</v>
      </c>
      <c r="J33" s="8">
        <f t="shared" si="5"/>
        <v>56633765.099293418</v>
      </c>
      <c r="K33" s="8">
        <f t="shared" si="6"/>
        <v>56630534.941388123</v>
      </c>
    </row>
    <row r="34" spans="1:11" x14ac:dyDescent="0.7">
      <c r="A34" s="1">
        <v>37134</v>
      </c>
      <c r="B34" s="3">
        <v>118.79</v>
      </c>
      <c r="C34" s="3">
        <v>321.26</v>
      </c>
      <c r="D34" s="3">
        <v>227.44</v>
      </c>
      <c r="E34" s="4">
        <f t="shared" si="0"/>
        <v>0.923783763607256</v>
      </c>
      <c r="F34" s="4">
        <f t="shared" si="1"/>
        <v>1.035438571985001</v>
      </c>
      <c r="G34" s="8">
        <f t="shared" si="2"/>
        <v>49978293.445833728</v>
      </c>
      <c r="H34" s="8">
        <f t="shared" si="3"/>
        <v>51567168.969483726</v>
      </c>
      <c r="I34" s="8">
        <f t="shared" si="4"/>
        <v>52983158.483265191</v>
      </c>
      <c r="J34" s="8">
        <f t="shared" si="5"/>
        <v>54209106.969742619</v>
      </c>
      <c r="K34" s="8">
        <f t="shared" si="6"/>
        <v>55229185.768219531</v>
      </c>
    </row>
    <row r="35" spans="1:11" x14ac:dyDescent="0.7">
      <c r="A35" s="1">
        <v>37164</v>
      </c>
      <c r="B35" s="3">
        <v>119.52</v>
      </c>
      <c r="C35" s="3">
        <v>291.91000000000003</v>
      </c>
      <c r="D35" s="3">
        <v>229.2</v>
      </c>
      <c r="E35" s="4">
        <f t="shared" si="0"/>
        <v>0.84454606912901375</v>
      </c>
      <c r="F35" s="4">
        <f t="shared" si="1"/>
        <v>1.0498634295278704</v>
      </c>
      <c r="G35" s="8">
        <f t="shared" si="2"/>
        <v>45491397.634696089</v>
      </c>
      <c r="H35" s="8">
        <f t="shared" si="3"/>
        <v>48229380.163860694</v>
      </c>
      <c r="I35" s="8">
        <f t="shared" si="4"/>
        <v>50879897.552750841</v>
      </c>
      <c r="J35" s="8">
        <f t="shared" si="5"/>
        <v>53413055.040847696</v>
      </c>
      <c r="K35" s="8">
        <f t="shared" si="6"/>
        <v>55798592.238550223</v>
      </c>
    </row>
    <row r="36" spans="1:11" x14ac:dyDescent="0.7">
      <c r="A36" s="1">
        <v>37195</v>
      </c>
      <c r="B36" s="3">
        <v>122.47</v>
      </c>
      <c r="C36" s="3">
        <v>298.11</v>
      </c>
      <c r="D36" s="3">
        <v>231.27</v>
      </c>
      <c r="E36" s="4">
        <f t="shared" si="0"/>
        <v>0.88377161721968434</v>
      </c>
      <c r="F36" s="4">
        <f t="shared" si="1"/>
        <v>1.0854920033733007</v>
      </c>
      <c r="G36" s="8">
        <f t="shared" si="2"/>
        <v>47404278.235125482</v>
      </c>
      <c r="H36" s="8">
        <f t="shared" si="3"/>
        <v>50118599.039171785</v>
      </c>
      <c r="I36" s="8">
        <f t="shared" si="4"/>
        <v>52724814.225609183</v>
      </c>
      <c r="J36" s="8">
        <f t="shared" si="5"/>
        <v>55192741.620468542</v>
      </c>
      <c r="K36" s="8">
        <f t="shared" si="6"/>
        <v>57492194.975942709</v>
      </c>
    </row>
    <row r="37" spans="1:11" x14ac:dyDescent="0.7">
      <c r="A37" s="1">
        <v>37225</v>
      </c>
      <c r="B37" s="3">
        <v>123.45</v>
      </c>
      <c r="C37" s="3">
        <v>316.45</v>
      </c>
      <c r="D37" s="3">
        <v>228.58</v>
      </c>
      <c r="E37" s="4">
        <f t="shared" si="0"/>
        <v>0.94564903073870232</v>
      </c>
      <c r="F37" s="4">
        <f t="shared" si="1"/>
        <v>1.0814512148713669</v>
      </c>
      <c r="G37" s="8">
        <f t="shared" si="2"/>
        <v>50523296.485737972</v>
      </c>
      <c r="H37" s="8">
        <f t="shared" si="3"/>
        <v>52503753.301441424</v>
      </c>
      <c r="I37" s="8">
        <f t="shared" si="4"/>
        <v>54272447.305595525</v>
      </c>
      <c r="J37" s="8">
        <f t="shared" si="5"/>
        <v>55804730.88255775</v>
      </c>
      <c r="K37" s="8">
        <f t="shared" si="6"/>
        <v>57078177.922212437</v>
      </c>
    </row>
    <row r="38" spans="1:11" x14ac:dyDescent="0.7">
      <c r="A38" s="1">
        <v>37256</v>
      </c>
      <c r="B38" s="3">
        <v>131.68</v>
      </c>
      <c r="C38" s="3">
        <v>319.41000000000003</v>
      </c>
      <c r="D38" s="3">
        <v>223.81</v>
      </c>
      <c r="E38" s="4">
        <f t="shared" si="0"/>
        <v>1.0181273735781289</v>
      </c>
      <c r="F38" s="4">
        <f t="shared" si="1"/>
        <v>1.1294757611939714</v>
      </c>
      <c r="G38" s="8">
        <f t="shared" si="2"/>
        <v>54195605.011461124</v>
      </c>
      <c r="H38" s="8">
        <f t="shared" si="3"/>
        <v>55904717.448339872</v>
      </c>
      <c r="I38" s="8">
        <f t="shared" si="4"/>
        <v>57357328.452358201</v>
      </c>
      <c r="J38" s="8">
        <f t="shared" si="5"/>
        <v>58532617.10231775</v>
      </c>
      <c r="K38" s="8">
        <f t="shared" si="6"/>
        <v>59412877.187367178</v>
      </c>
    </row>
    <row r="39" spans="1:11" x14ac:dyDescent="0.7">
      <c r="A39" s="1">
        <v>37287</v>
      </c>
      <c r="B39" s="3">
        <v>134.72</v>
      </c>
      <c r="C39" s="3">
        <v>310.66000000000003</v>
      </c>
      <c r="D39" s="3">
        <v>221.8</v>
      </c>
      <c r="E39" s="4">
        <f t="shared" si="0"/>
        <v>1.0130973970933879</v>
      </c>
      <c r="F39" s="4">
        <f t="shared" si="1"/>
        <v>1.1451733326530975</v>
      </c>
      <c r="G39" s="8">
        <f t="shared" si="2"/>
        <v>53727855.979406402</v>
      </c>
      <c r="H39" s="8">
        <f t="shared" si="3"/>
        <v>55691815.267416894</v>
      </c>
      <c r="I39" s="8">
        <f t="shared" si="4"/>
        <v>57414222.870577797</v>
      </c>
      <c r="J39" s="8">
        <f t="shared" si="5"/>
        <v>58870442.47400932</v>
      </c>
      <c r="K39" s="8">
        <f t="shared" si="6"/>
        <v>60038603.526332691</v>
      </c>
    </row>
    <row r="40" spans="1:11" x14ac:dyDescent="0.7">
      <c r="A40" s="1">
        <v>37315</v>
      </c>
      <c r="B40" s="3">
        <v>133.32</v>
      </c>
      <c r="C40" s="3">
        <v>308.38</v>
      </c>
      <c r="D40" s="3">
        <v>223.29</v>
      </c>
      <c r="E40" s="4">
        <f t="shared" si="0"/>
        <v>0.99521129553527676</v>
      </c>
      <c r="F40" s="4">
        <f t="shared" si="1"/>
        <v>1.1408858372152575</v>
      </c>
      <c r="G40" s="8">
        <f t="shared" si="2"/>
        <v>52579297.734854273</v>
      </c>
      <c r="H40" s="8">
        <f t="shared" si="3"/>
        <v>54702264.369873926</v>
      </c>
      <c r="I40" s="8">
        <f t="shared" si="4"/>
        <v>56599924.00157468</v>
      </c>
      <c r="J40" s="8">
        <f t="shared" si="5"/>
        <v>58245298.080396779</v>
      </c>
      <c r="K40" s="8">
        <f t="shared" si="6"/>
        <v>59613820.752080455</v>
      </c>
    </row>
    <row r="41" spans="1:11" x14ac:dyDescent="0.7">
      <c r="A41" s="1">
        <v>37346</v>
      </c>
      <c r="B41" s="3">
        <v>132.74</v>
      </c>
      <c r="C41" s="3">
        <v>322.31</v>
      </c>
      <c r="D41" s="3">
        <v>221.97</v>
      </c>
      <c r="E41" s="4">
        <f t="shared" si="0"/>
        <v>1.0356413470798418</v>
      </c>
      <c r="F41" s="4">
        <f t="shared" si="1"/>
        <v>1.1292073740328712</v>
      </c>
      <c r="G41" s="8">
        <f t="shared" si="2"/>
        <v>54515310.184807256</v>
      </c>
      <c r="H41" s="8">
        <f t="shared" si="3"/>
        <v>56028969.836450167</v>
      </c>
      <c r="I41" s="8">
        <f t="shared" si="4"/>
        <v>57259911.139205061</v>
      </c>
      <c r="J41" s="8">
        <f t="shared" si="5"/>
        <v>58189683.154163614</v>
      </c>
      <c r="K41" s="8">
        <f t="shared" si="6"/>
        <v>58803595.093995444</v>
      </c>
    </row>
    <row r="42" spans="1:11" x14ac:dyDescent="0.7">
      <c r="A42" s="1">
        <v>37376</v>
      </c>
      <c r="B42" s="3">
        <v>128.53</v>
      </c>
      <c r="C42" s="3">
        <v>312.10000000000002</v>
      </c>
      <c r="D42" s="3">
        <v>228.54</v>
      </c>
      <c r="E42" s="4">
        <f t="shared" si="0"/>
        <v>0.97102869430957084</v>
      </c>
      <c r="F42" s="4">
        <f t="shared" si="1"/>
        <v>1.1257561826468181</v>
      </c>
      <c r="G42" s="8">
        <f t="shared" si="2"/>
        <v>50914153.193956628</v>
      </c>
      <c r="H42" s="8">
        <f t="shared" si="3"/>
        <v>53164465.010432206</v>
      </c>
      <c r="I42" s="8">
        <f t="shared" si="4"/>
        <v>55186214.552871518</v>
      </c>
      <c r="J42" s="8">
        <f t="shared" si="5"/>
        <v>56948700.121759266</v>
      </c>
      <c r="K42" s="8">
        <f t="shared" si="6"/>
        <v>58423873.932476141</v>
      </c>
    </row>
    <row r="43" spans="1:11" x14ac:dyDescent="0.7">
      <c r="A43" s="1">
        <v>37407</v>
      </c>
      <c r="B43" s="3">
        <v>124.1</v>
      </c>
      <c r="C43" s="3">
        <v>312.54000000000002</v>
      </c>
      <c r="D43" s="3">
        <v>233.66</v>
      </c>
      <c r="E43" s="4">
        <f t="shared" si="0"/>
        <v>0.93888235418283272</v>
      </c>
      <c r="F43" s="4">
        <f t="shared" si="1"/>
        <v>1.1113062684816544</v>
      </c>
      <c r="G43" s="8">
        <f t="shared" si="2"/>
        <v>49028617.333451986</v>
      </c>
      <c r="H43" s="8">
        <f t="shared" si="3"/>
        <v>51473838.610674456</v>
      </c>
      <c r="I43" s="8">
        <f t="shared" si="4"/>
        <v>53718554.406556293</v>
      </c>
      <c r="J43" s="8">
        <f t="shared" si="5"/>
        <v>55729138.011376023</v>
      </c>
      <c r="K43" s="8">
        <f t="shared" si="6"/>
        <v>57473960.250869043</v>
      </c>
    </row>
    <row r="44" spans="1:11" x14ac:dyDescent="0.7">
      <c r="A44" s="1">
        <v>37437</v>
      </c>
      <c r="B44" s="3">
        <v>119.57</v>
      </c>
      <c r="C44" s="3">
        <v>293.47000000000003</v>
      </c>
      <c r="D44" s="3">
        <v>241.8</v>
      </c>
      <c r="E44" s="4">
        <f t="shared" si="0"/>
        <v>0.849414614221358</v>
      </c>
      <c r="F44" s="4">
        <f t="shared" si="1"/>
        <v>1.1080417792081267</v>
      </c>
      <c r="G44" s="8">
        <f t="shared" si="2"/>
        <v>44156594.724104129</v>
      </c>
      <c r="H44" s="8">
        <f t="shared" si="3"/>
        <v>47557263.18363364</v>
      </c>
      <c r="I44" s="8">
        <f t="shared" si="4"/>
        <v>50880187.170859233</v>
      </c>
      <c r="J44" s="8">
        <f t="shared" si="5"/>
        <v>54078727.001574486</v>
      </c>
      <c r="K44" s="8">
        <f t="shared" si="6"/>
        <v>57105129.090578318</v>
      </c>
    </row>
    <row r="45" spans="1:11" x14ac:dyDescent="0.7">
      <c r="A45" s="1">
        <v>37468</v>
      </c>
      <c r="B45" s="3">
        <v>119.74</v>
      </c>
      <c r="C45" s="3">
        <v>268.86</v>
      </c>
      <c r="D45" s="3">
        <v>243.97</v>
      </c>
      <c r="E45" s="4">
        <f t="shared" si="0"/>
        <v>0.77929023732343961</v>
      </c>
      <c r="F45" s="4">
        <f t="shared" si="1"/>
        <v>1.1195752527706537</v>
      </c>
      <c r="G45" s="8">
        <f t="shared" si="2"/>
        <v>40311197.483322993</v>
      </c>
      <c r="H45" s="8">
        <f t="shared" si="3"/>
        <v>44536410.209366113</v>
      </c>
      <c r="I45" s="8">
        <f t="shared" si="4"/>
        <v>48844754.56304992</v>
      </c>
      <c r="J45" s="8">
        <f t="shared" si="5"/>
        <v>53184768.721617281</v>
      </c>
      <c r="K45" s="8">
        <f t="shared" si="6"/>
        <v>57499529.508513428</v>
      </c>
    </row>
    <row r="46" spans="1:11" x14ac:dyDescent="0.7">
      <c r="A46" s="1">
        <v>37499</v>
      </c>
      <c r="B46" s="3">
        <v>118.39</v>
      </c>
      <c r="C46" s="3">
        <v>269.55</v>
      </c>
      <c r="D46" s="3">
        <v>247.95</v>
      </c>
      <c r="E46" s="4">
        <f t="shared" si="0"/>
        <v>0.77248160104773933</v>
      </c>
      <c r="F46" s="4">
        <f t="shared" si="1"/>
        <v>1.1250109340078627</v>
      </c>
      <c r="G46" s="8">
        <f t="shared" si="2"/>
        <v>39758999.716231041</v>
      </c>
      <c r="H46" s="8">
        <f t="shared" si="3"/>
        <v>44098632.706809826</v>
      </c>
      <c r="I46" s="8">
        <f t="shared" si="4"/>
        <v>48549950.728243165</v>
      </c>
      <c r="J46" s="8">
        <f t="shared" si="5"/>
        <v>53062264.422578037</v>
      </c>
      <c r="K46" s="8">
        <f t="shared" si="6"/>
        <v>57578697.088293612</v>
      </c>
    </row>
    <row r="47" spans="1:11" x14ac:dyDescent="0.7">
      <c r="A47" s="1">
        <v>37529</v>
      </c>
      <c r="B47" s="3">
        <v>121.68</v>
      </c>
      <c r="C47" s="3">
        <v>239.99</v>
      </c>
      <c r="D47" s="3">
        <v>250.69</v>
      </c>
      <c r="E47" s="4">
        <f t="shared" si="0"/>
        <v>0.70688071626747417</v>
      </c>
      <c r="F47" s="4">
        <f t="shared" si="1"/>
        <v>1.1690519794379028</v>
      </c>
      <c r="G47" s="8">
        <f t="shared" si="2"/>
        <v>36182575.53237287</v>
      </c>
      <c r="H47" s="8">
        <f t="shared" si="3"/>
        <v>41521500.651155524</v>
      </c>
      <c r="I47" s="8">
        <f t="shared" si="4"/>
        <v>47238762.605440952</v>
      </c>
      <c r="J47" s="8">
        <f t="shared" si="5"/>
        <v>53293652.46814432</v>
      </c>
      <c r="K47" s="8">
        <f t="shared" si="6"/>
        <v>59632742.749195911</v>
      </c>
    </row>
    <row r="48" spans="1:11" x14ac:dyDescent="0.7">
      <c r="A48" s="1">
        <v>37560</v>
      </c>
      <c r="B48" s="3">
        <v>122.48</v>
      </c>
      <c r="C48" s="3">
        <v>257.66000000000003</v>
      </c>
      <c r="D48" s="3">
        <v>249.98</v>
      </c>
      <c r="E48" s="4">
        <f t="shared" si="0"/>
        <v>0.76391663556925526</v>
      </c>
      <c r="F48" s="4">
        <f t="shared" si="1"/>
        <v>1.173405316535427</v>
      </c>
      <c r="G48" s="8">
        <f t="shared" si="2"/>
        <v>38902030.555975668</v>
      </c>
      <c r="H48" s="8">
        <f t="shared" si="3"/>
        <v>43872832.002685376</v>
      </c>
      <c r="I48" s="8">
        <f t="shared" si="4"/>
        <v>49032488.392828517</v>
      </c>
      <c r="J48" s="8">
        <f t="shared" si="5"/>
        <v>54317517.498191833</v>
      </c>
      <c r="K48" s="8">
        <f t="shared" si="6"/>
        <v>59654804.24500896</v>
      </c>
    </row>
    <row r="49" spans="1:11" x14ac:dyDescent="0.7">
      <c r="A49" s="1">
        <v>37590</v>
      </c>
      <c r="B49" s="3">
        <v>122.47</v>
      </c>
      <c r="C49" s="3">
        <v>271.75</v>
      </c>
      <c r="D49" s="3">
        <v>250.63</v>
      </c>
      <c r="E49" s="4">
        <f t="shared" si="0"/>
        <v>0.80562522887339971</v>
      </c>
      <c r="F49" s="4">
        <f t="shared" si="1"/>
        <v>1.1763603615058171</v>
      </c>
      <c r="G49" s="8">
        <f t="shared" si="2"/>
        <v>40826017.51425875</v>
      </c>
      <c r="H49" s="8">
        <f t="shared" si="3"/>
        <v>45496992.199676603</v>
      </c>
      <c r="I49" s="8">
        <f t="shared" si="4"/>
        <v>50232775.526647776</v>
      </c>
      <c r="J49" s="8">
        <f t="shared" si="5"/>
        <v>54961522.182636298</v>
      </c>
      <c r="K49" s="8">
        <f t="shared" si="6"/>
        <v>59605035.905595191</v>
      </c>
    </row>
    <row r="50" spans="1:11" x14ac:dyDescent="0.7">
      <c r="A50" s="1">
        <v>37621</v>
      </c>
      <c r="B50" s="3">
        <v>118.55</v>
      </c>
      <c r="C50" s="3">
        <v>258.8</v>
      </c>
      <c r="D50" s="3">
        <v>260.79000000000002</v>
      </c>
      <c r="E50" s="4">
        <f t="shared" si="0"/>
        <v>0.74267639010271558</v>
      </c>
      <c r="F50" s="4">
        <f t="shared" si="1"/>
        <v>1.1848683609838668</v>
      </c>
      <c r="G50" s="8">
        <f t="shared" si="2"/>
        <v>37436010.173316777</v>
      </c>
      <c r="H50" s="8">
        <f t="shared" si="3"/>
        <v>42713020.025160864</v>
      </c>
      <c r="I50" s="8">
        <f t="shared" si="4"/>
        <v>48251919.38220384</v>
      </c>
      <c r="J50" s="8">
        <f t="shared" si="5"/>
        <v>53986026.146636203</v>
      </c>
      <c r="K50" s="8">
        <f t="shared" si="6"/>
        <v>59836127.968000963</v>
      </c>
    </row>
    <row r="51" spans="1:11" x14ac:dyDescent="0.7">
      <c r="A51" s="1">
        <v>37652</v>
      </c>
      <c r="B51" s="3">
        <v>119.91</v>
      </c>
      <c r="C51" s="3">
        <v>251.24</v>
      </c>
      <c r="D51" s="3">
        <v>263.72000000000003</v>
      </c>
      <c r="E51" s="4">
        <f t="shared" si="0"/>
        <v>0.7292525815370261</v>
      </c>
      <c r="F51" s="4">
        <f t="shared" si="1"/>
        <v>1.2119259373767484</v>
      </c>
      <c r="G51" s="8">
        <f t="shared" si="2"/>
        <v>36559357.676042281</v>
      </c>
      <c r="H51" s="8">
        <f t="shared" si="3"/>
        <v>42177842.478327446</v>
      </c>
      <c r="I51" s="8">
        <f t="shared" si="4"/>
        <v>48166783.68081823</v>
      </c>
      <c r="J51" s="8">
        <f t="shared" si="5"/>
        <v>54466694.033453137</v>
      </c>
      <c r="K51" s="8">
        <f t="shared" si="6"/>
        <v>61002541.872583628</v>
      </c>
    </row>
    <row r="52" spans="1:11" x14ac:dyDescent="0.7">
      <c r="A52" s="1">
        <v>37680</v>
      </c>
      <c r="B52" s="3">
        <v>118.12</v>
      </c>
      <c r="C52" s="3">
        <v>246.84</v>
      </c>
      <c r="D52" s="3">
        <v>267.14</v>
      </c>
      <c r="E52" s="4">
        <f t="shared" si="0"/>
        <v>0.70578555160353251</v>
      </c>
      <c r="F52" s="4">
        <f t="shared" si="1"/>
        <v>1.2093164768055853</v>
      </c>
      <c r="G52" s="8">
        <f t="shared" si="2"/>
        <v>35182893.495244011</v>
      </c>
      <c r="H52" s="8">
        <f t="shared" si="3"/>
        <v>40937190.225481763</v>
      </c>
      <c r="I52" s="8">
        <f t="shared" si="4"/>
        <v>47139935.438266739</v>
      </c>
      <c r="J52" s="8">
        <f t="shared" si="5"/>
        <v>53740559.123134919</v>
      </c>
      <c r="K52" s="8">
        <f t="shared" si="6"/>
        <v>60671194.136845097</v>
      </c>
    </row>
    <row r="53" spans="1:11" x14ac:dyDescent="0.7">
      <c r="A53" s="1">
        <v>37711</v>
      </c>
      <c r="B53" s="3">
        <v>118.02</v>
      </c>
      <c r="C53" s="3">
        <v>245.91</v>
      </c>
      <c r="D53" s="3">
        <v>267.8</v>
      </c>
      <c r="E53" s="4">
        <f t="shared" si="0"/>
        <v>0.70253115340961569</v>
      </c>
      <c r="F53" s="4">
        <f t="shared" si="1"/>
        <v>1.2112778990810926</v>
      </c>
      <c r="G53" s="8">
        <f t="shared" si="2"/>
        <v>34820664.125731483</v>
      </c>
      <c r="H53" s="8">
        <f t="shared" si="3"/>
        <v>40612217.55019331</v>
      </c>
      <c r="I53" s="8">
        <f t="shared" si="4"/>
        <v>46869482.367324129</v>
      </c>
      <c r="J53" s="8">
        <f t="shared" si="5"/>
        <v>53543981.715782948</v>
      </c>
      <c r="K53" s="8">
        <f t="shared" si="6"/>
        <v>60569598.346118733</v>
      </c>
    </row>
    <row r="54" spans="1:11" x14ac:dyDescent="0.7">
      <c r="A54" s="1">
        <v>37741</v>
      </c>
      <c r="B54" s="3">
        <v>118.9</v>
      </c>
      <c r="C54" s="3">
        <v>267.87</v>
      </c>
      <c r="D54" s="3">
        <v>271.24</v>
      </c>
      <c r="E54" s="4">
        <f t="shared" si="0"/>
        <v>0.77097397771172516</v>
      </c>
      <c r="F54" s="4">
        <f t="shared" si="1"/>
        <v>1.2359850010399764</v>
      </c>
      <c r="G54" s="8">
        <f t="shared" si="2"/>
        <v>38013004.216663584</v>
      </c>
      <c r="H54" s="8">
        <f t="shared" si="3"/>
        <v>43586743.753181867</v>
      </c>
      <c r="I54" s="8">
        <f t="shared" si="4"/>
        <v>49430580.866011895</v>
      </c>
      <c r="J54" s="8">
        <f t="shared" si="5"/>
        <v>55467212.606745057</v>
      </c>
      <c r="K54" s="8">
        <f t="shared" si="6"/>
        <v>61605069.779289827</v>
      </c>
    </row>
    <row r="55" spans="1:11" x14ac:dyDescent="0.7">
      <c r="A55" s="1">
        <v>37772</v>
      </c>
      <c r="B55" s="3">
        <v>119.32</v>
      </c>
      <c r="C55" s="3">
        <v>283.45</v>
      </c>
      <c r="D55" s="3">
        <v>280.88</v>
      </c>
      <c r="E55" s="4">
        <f t="shared" si="0"/>
        <v>0.81869755519153131</v>
      </c>
      <c r="F55" s="4">
        <f t="shared" si="1"/>
        <v>1.2844336397011931</v>
      </c>
      <c r="G55" s="8">
        <f t="shared" si="2"/>
        <v>40166023.390356705</v>
      </c>
      <c r="H55" s="8">
        <f t="shared" si="3"/>
        <v>45837403.245489031</v>
      </c>
      <c r="I55" s="8">
        <f t="shared" si="4"/>
        <v>51729266.50903777</v>
      </c>
      <c r="J55" s="8">
        <f t="shared" si="5"/>
        <v>57756242.537719347</v>
      </c>
      <c r="K55" s="8">
        <f t="shared" si="6"/>
        <v>63819890.155689612</v>
      </c>
    </row>
    <row r="56" spans="1:11" x14ac:dyDescent="0.7">
      <c r="A56" s="1">
        <v>37802</v>
      </c>
      <c r="B56" s="3">
        <v>119.74</v>
      </c>
      <c r="C56" s="3">
        <v>288.89999999999998</v>
      </c>
      <c r="D56" s="3">
        <v>277.83</v>
      </c>
      <c r="E56" s="4">
        <f t="shared" si="0"/>
        <v>0.83737614209157807</v>
      </c>
      <c r="F56" s="4">
        <f t="shared" si="1"/>
        <v>1.274958365689514</v>
      </c>
      <c r="G56" s="8">
        <f t="shared" si="2"/>
        <v>40882411.320879556</v>
      </c>
      <c r="H56" s="8">
        <f t="shared" si="3"/>
        <v>46337202.909397028</v>
      </c>
      <c r="I56" s="8">
        <f t="shared" si="4"/>
        <v>51928564.644042335</v>
      </c>
      <c r="J56" s="8">
        <f t="shared" si="5"/>
        <v>57566118.655798636</v>
      </c>
      <c r="K56" s="8">
        <f t="shared" si="6"/>
        <v>63149090.47563678</v>
      </c>
    </row>
    <row r="57" spans="1:11" x14ac:dyDescent="0.7">
      <c r="A57" s="1">
        <v>37833</v>
      </c>
      <c r="B57" s="3">
        <v>120.6</v>
      </c>
      <c r="C57" s="3">
        <v>295.31</v>
      </c>
      <c r="D57" s="3">
        <v>269.74</v>
      </c>
      <c r="E57" s="4">
        <f t="shared" si="0"/>
        <v>0.86210318363262051</v>
      </c>
      <c r="F57" s="4">
        <f t="shared" si="1"/>
        <v>1.2467238600486239</v>
      </c>
      <c r="G57" s="8">
        <f t="shared" si="2"/>
        <v>41889635.926663481</v>
      </c>
      <c r="H57" s="8">
        <f t="shared" si="3"/>
        <v>46906888.697246499</v>
      </c>
      <c r="I57" s="8">
        <f t="shared" si="4"/>
        <v>51920278.656211093</v>
      </c>
      <c r="J57" s="8">
        <f t="shared" si="5"/>
        <v>56834968.922530554</v>
      </c>
      <c r="K57" s="8">
        <f t="shared" si="6"/>
        <v>61550626.494981863</v>
      </c>
    </row>
    <row r="58" spans="1:11" x14ac:dyDescent="0.7">
      <c r="A58" s="1">
        <v>37864</v>
      </c>
      <c r="B58" s="3">
        <v>116.89</v>
      </c>
      <c r="C58" s="3">
        <v>302.32</v>
      </c>
      <c r="D58" s="3">
        <v>269.12</v>
      </c>
      <c r="E58" s="4">
        <f t="shared" si="0"/>
        <v>0.8554172917617584</v>
      </c>
      <c r="F58" s="4">
        <f t="shared" si="1"/>
        <v>1.2055936253377473</v>
      </c>
      <c r="G58" s="8">
        <f t="shared" si="2"/>
        <v>41364768.113120176</v>
      </c>
      <c r="H58" s="8">
        <f t="shared" si="3"/>
        <v>46047182.784786627</v>
      </c>
      <c r="I58" s="8">
        <f t="shared" si="4"/>
        <v>50662507.335634865</v>
      </c>
      <c r="J58" s="8">
        <f t="shared" si="5"/>
        <v>55118508.414873876</v>
      </c>
      <c r="K58" s="8">
        <f t="shared" si="6"/>
        <v>59320031.111781791</v>
      </c>
    </row>
    <row r="59" spans="1:11" x14ac:dyDescent="0.7">
      <c r="A59" s="1">
        <v>37894</v>
      </c>
      <c r="B59" s="3">
        <v>111.48</v>
      </c>
      <c r="C59" s="3">
        <v>304.25</v>
      </c>
      <c r="D59" s="3">
        <v>282.05</v>
      </c>
      <c r="E59" s="4">
        <f t="shared" si="0"/>
        <v>0.82103436349520853</v>
      </c>
      <c r="F59" s="4">
        <f t="shared" si="1"/>
        <v>1.2050378113551679</v>
      </c>
      <c r="G59" s="8">
        <f t="shared" si="2"/>
        <v>39502138.811032154</v>
      </c>
      <c r="H59" s="8">
        <f t="shared" si="3"/>
        <v>44453748.628982969</v>
      </c>
      <c r="I59" s="8">
        <f t="shared" si="4"/>
        <v>49432656.016990446</v>
      </c>
      <c r="J59" s="8">
        <f t="shared" si="5"/>
        <v>54345587.0463406</v>
      </c>
      <c r="K59" s="8">
        <f t="shared" si="6"/>
        <v>59092682.839490004</v>
      </c>
    </row>
    <row r="60" spans="1:11" x14ac:dyDescent="0.7">
      <c r="A60" s="1">
        <v>37925</v>
      </c>
      <c r="B60" s="3">
        <v>109.95</v>
      </c>
      <c r="C60" s="3">
        <v>322.70999999999998</v>
      </c>
      <c r="D60" s="3">
        <v>280.48</v>
      </c>
      <c r="E60" s="4">
        <f t="shared" si="0"/>
        <v>0.85889770939725396</v>
      </c>
      <c r="F60" s="4">
        <f t="shared" si="1"/>
        <v>1.1818836987639982</v>
      </c>
      <c r="G60" s="8">
        <f t="shared" si="2"/>
        <v>41123844.712969661</v>
      </c>
      <c r="H60" s="8">
        <f t="shared" si="3"/>
        <v>45577753.418663278</v>
      </c>
      <c r="I60" s="8">
        <f t="shared" si="4"/>
        <v>49897579.898182511</v>
      </c>
      <c r="J60" s="8">
        <f t="shared" si="5"/>
        <v>53988981.472129531</v>
      </c>
      <c r="K60" s="8">
        <f t="shared" si="6"/>
        <v>57757250.723678529</v>
      </c>
    </row>
    <row r="61" spans="1:11" x14ac:dyDescent="0.7">
      <c r="A61" s="1">
        <v>37955</v>
      </c>
      <c r="B61" s="3">
        <v>109.61</v>
      </c>
      <c r="C61" s="3">
        <v>327.64999999999998</v>
      </c>
      <c r="D61" s="3">
        <v>284.14</v>
      </c>
      <c r="E61" s="4">
        <f t="shared" si="0"/>
        <v>0.86934895720873506</v>
      </c>
      <c r="F61" s="4">
        <f t="shared" si="1"/>
        <v>1.1936037211406578</v>
      </c>
      <c r="G61" s="8">
        <f t="shared" si="2"/>
        <v>41424248.296951421</v>
      </c>
      <c r="H61" s="8">
        <f t="shared" si="3"/>
        <v>45906694.899878085</v>
      </c>
      <c r="I61" s="8">
        <f t="shared" si="4"/>
        <v>50248564.004713275</v>
      </c>
      <c r="J61" s="8">
        <f t="shared" si="5"/>
        <v>54354750.728973545</v>
      </c>
      <c r="K61" s="8">
        <f t="shared" si="6"/>
        <v>58129994.27839864</v>
      </c>
    </row>
    <row r="62" spans="1:11" x14ac:dyDescent="0.7">
      <c r="A62" s="1">
        <v>37986</v>
      </c>
      <c r="B62" s="3">
        <v>107.45</v>
      </c>
      <c r="C62" s="3">
        <v>348.43</v>
      </c>
      <c r="D62" s="3">
        <v>293.42</v>
      </c>
      <c r="E62" s="4">
        <f t="shared" si="0"/>
        <v>0.90626612764701597</v>
      </c>
      <c r="F62" s="4">
        <f t="shared" si="1"/>
        <v>1.2082971268079401</v>
      </c>
      <c r="G62" s="8">
        <f t="shared" si="2"/>
        <v>42983341.721951105</v>
      </c>
      <c r="H62" s="8">
        <f t="shared" si="3"/>
        <v>47310055.55905623</v>
      </c>
      <c r="I62" s="8">
        <f t="shared" si="4"/>
        <v>51424757.294991225</v>
      </c>
      <c r="J62" s="8">
        <f t="shared" si="5"/>
        <v>55233633.673849531</v>
      </c>
      <c r="K62" s="8">
        <f t="shared" si="6"/>
        <v>58645581.514129668</v>
      </c>
    </row>
    <row r="63" spans="1:11" x14ac:dyDescent="0.7">
      <c r="A63" s="1">
        <v>38017</v>
      </c>
      <c r="B63" s="3">
        <v>105.71</v>
      </c>
      <c r="C63" s="3">
        <v>354.4</v>
      </c>
      <c r="D63" s="3">
        <v>294.51</v>
      </c>
      <c r="E63" s="4">
        <f t="shared" si="0"/>
        <v>0.90686694755359387</v>
      </c>
      <c r="F63" s="4">
        <f t="shared" si="1"/>
        <v>1.1931463822131185</v>
      </c>
      <c r="G63" s="8">
        <f t="shared" si="2"/>
        <v>42811838.039500616</v>
      </c>
      <c r="H63" s="8">
        <f t="shared" si="3"/>
        <v>46985274.846451774</v>
      </c>
      <c r="I63" s="8">
        <f t="shared" si="4"/>
        <v>50919398.087014869</v>
      </c>
      <c r="J63" s="8">
        <f t="shared" si="5"/>
        <v>54523360.414033115</v>
      </c>
      <c r="K63" s="8">
        <f t="shared" si="6"/>
        <v>57710229.085143387</v>
      </c>
    </row>
    <row r="64" spans="1:11" x14ac:dyDescent="0.7">
      <c r="A64" s="1">
        <v>38046</v>
      </c>
      <c r="B64" s="3">
        <v>109.13</v>
      </c>
      <c r="C64" s="3">
        <v>360.94</v>
      </c>
      <c r="D64" s="3">
        <v>296.02999999999997</v>
      </c>
      <c r="E64" s="4">
        <f t="shared" si="0"/>
        <v>0.95348300532099795</v>
      </c>
      <c r="F64" s="4">
        <f t="shared" si="1"/>
        <v>1.2381050373299982</v>
      </c>
      <c r="G64" s="8">
        <f t="shared" si="2"/>
        <v>44812512.703586511</v>
      </c>
      <c r="H64" s="8">
        <f t="shared" si="3"/>
        <v>49039287.665482618</v>
      </c>
      <c r="I64" s="8">
        <f t="shared" si="4"/>
        <v>52987454.207015432</v>
      </c>
      <c r="J64" s="8">
        <f t="shared" si="5"/>
        <v>56564893.131850868</v>
      </c>
      <c r="K64" s="8">
        <f t="shared" si="6"/>
        <v>59684794.021042123</v>
      </c>
    </row>
    <row r="65" spans="1:11" x14ac:dyDescent="0.7">
      <c r="A65" s="1">
        <v>38077</v>
      </c>
      <c r="B65" s="3">
        <v>104.21</v>
      </c>
      <c r="C65" s="3">
        <v>359.02</v>
      </c>
      <c r="D65" s="3">
        <v>299.31</v>
      </c>
      <c r="E65" s="4">
        <f t="shared" si="0"/>
        <v>0.90565299142253664</v>
      </c>
      <c r="F65" s="4">
        <f t="shared" si="1"/>
        <v>1.1953861867049331</v>
      </c>
      <c r="G65" s="8">
        <f t="shared" si="2"/>
        <v>42364561.671972759</v>
      </c>
      <c r="H65" s="8">
        <f t="shared" si="3"/>
        <v>46571296.414335087</v>
      </c>
      <c r="I65" s="8">
        <f t="shared" si="4"/>
        <v>50544312.950845666</v>
      </c>
      <c r="J65" s="8">
        <f t="shared" si="5"/>
        <v>54191758.892707169</v>
      </c>
      <c r="K65" s="8">
        <f t="shared" si="6"/>
        <v>57425464.866004445</v>
      </c>
    </row>
    <row r="66" spans="1:11" x14ac:dyDescent="0.7">
      <c r="A66" s="1">
        <v>38107</v>
      </c>
      <c r="B66" s="3">
        <v>110.41</v>
      </c>
      <c r="C66" s="3">
        <v>350.77</v>
      </c>
      <c r="D66" s="3">
        <v>288.37</v>
      </c>
      <c r="E66" s="4">
        <f t="shared" si="0"/>
        <v>0.93748567453432796</v>
      </c>
      <c r="F66" s="4">
        <f t="shared" si="1"/>
        <v>1.2202142640904525</v>
      </c>
      <c r="G66" s="8">
        <f t="shared" si="2"/>
        <v>43653628.3229376</v>
      </c>
      <c r="H66" s="8">
        <f t="shared" si="3"/>
        <v>47840813.439304821</v>
      </c>
      <c r="I66" s="8">
        <f t="shared" si="4"/>
        <v>51757501.509669393</v>
      </c>
      <c r="J66" s="8">
        <f t="shared" si="5"/>
        <v>55312122.660293289</v>
      </c>
      <c r="K66" s="8">
        <f t="shared" si="6"/>
        <v>58418187.269400015</v>
      </c>
    </row>
    <row r="67" spans="1:11" x14ac:dyDescent="0.7">
      <c r="A67" s="1">
        <v>38138</v>
      </c>
      <c r="B67" s="3">
        <v>109.52</v>
      </c>
      <c r="C67" s="3">
        <v>353.73</v>
      </c>
      <c r="D67" s="3">
        <v>289.77999999999997</v>
      </c>
      <c r="E67" s="4">
        <f t="shared" ref="E67:E130" si="7">C67*$B67/C$3/$B$3</f>
        <v>0.93777600606985323</v>
      </c>
      <c r="F67" s="4">
        <f t="shared" ref="F67:F130" si="8">D67*$B67/D$3/$B$3</f>
        <v>1.2162964898837778</v>
      </c>
      <c r="G67" s="8">
        <f t="shared" si="2"/>
        <v>43467147.489455573</v>
      </c>
      <c r="H67" s="8">
        <f t="shared" si="3"/>
        <v>47613524.425343044</v>
      </c>
      <c r="I67" s="8">
        <f t="shared" si="4"/>
        <v>51482426.35465388</v>
      </c>
      <c r="J67" s="8">
        <f t="shared" si="5"/>
        <v>54983211.015436351</v>
      </c>
      <c r="K67" s="8">
        <f t="shared" si="6"/>
        <v>58030622.450646363</v>
      </c>
    </row>
    <row r="68" spans="1:11" x14ac:dyDescent="0.7">
      <c r="A68" s="1">
        <v>38168</v>
      </c>
      <c r="B68" s="3">
        <v>108.89</v>
      </c>
      <c r="C68" s="3">
        <v>360.88</v>
      </c>
      <c r="D68" s="3">
        <v>290.63</v>
      </c>
      <c r="E68" s="4">
        <f t="shared" si="7"/>
        <v>0.95122794270433431</v>
      </c>
      <c r="F68" s="4">
        <f t="shared" si="8"/>
        <v>1.2128470882564601</v>
      </c>
      <c r="G68" s="8">
        <f t="shared" si="2"/>
        <v>43890662.390588842</v>
      </c>
      <c r="H68" s="8">
        <f t="shared" si="3"/>
        <v>47892011.068176545</v>
      </c>
      <c r="I68" s="8">
        <f t="shared" si="4"/>
        <v>51578669.667803876</v>
      </c>
      <c r="J68" s="8">
        <f t="shared" si="5"/>
        <v>54863439.036910646</v>
      </c>
      <c r="K68" s="8">
        <f t="shared" si="6"/>
        <v>57666048.331440739</v>
      </c>
    </row>
    <row r="69" spans="1:11" x14ac:dyDescent="0.7">
      <c r="A69" s="1">
        <v>38199</v>
      </c>
      <c r="B69" s="3">
        <v>111.46</v>
      </c>
      <c r="C69" s="3">
        <v>349.44</v>
      </c>
      <c r="D69" s="3">
        <v>290.57</v>
      </c>
      <c r="E69" s="4">
        <f t="shared" si="7"/>
        <v>0.94281274103721613</v>
      </c>
      <c r="F69" s="4">
        <f t="shared" si="8"/>
        <v>1.2412161630589627</v>
      </c>
      <c r="G69" s="8">
        <f t="shared" ref="G69:G132" si="9">MAX(G68*(E69/E68)-G$3*0.04/12,0)</f>
        <v>43302376.093752198</v>
      </c>
      <c r="H69" s="8">
        <f t="shared" ref="H69:H132" si="10">MAX(H68*(0.75*$E69/$E68+0.25*$F69/$F68)-H$3*0.04/12,0)</f>
        <v>47654301.65515165</v>
      </c>
      <c r="I69" s="8">
        <f t="shared" ref="I69:I132" si="11">MAX(I68*(0.5*$E69/$E68+0.5*$F69/$F68)-I$3*0.04/12,0)</f>
        <v>51753744.784301467</v>
      </c>
      <c r="J69" s="8">
        <f t="shared" ref="J69:J132" si="12">MAX(J68*(0.25*$E69/$E68+0.75*$F69/$F68)-J$3*0.04/12,0)</f>
        <v>55504560.927959017</v>
      </c>
      <c r="K69" s="8">
        <f t="shared" ref="K69:K132" si="13">MAX(K68*(F69/F68)-K$3*0.04/12,0)</f>
        <v>58814884.845556565</v>
      </c>
    </row>
    <row r="70" spans="1:11" x14ac:dyDescent="0.7">
      <c r="A70" s="1">
        <v>38230</v>
      </c>
      <c r="B70" s="3">
        <v>109.14</v>
      </c>
      <c r="C70" s="3">
        <v>351.7</v>
      </c>
      <c r="D70" s="3">
        <v>296.93</v>
      </c>
      <c r="E70" s="4">
        <f t="shared" si="7"/>
        <v>0.92915914406238265</v>
      </c>
      <c r="F70" s="4">
        <f t="shared" si="8"/>
        <v>1.2419829616194789</v>
      </c>
      <c r="G70" s="8">
        <f t="shared" si="9"/>
        <v>42475281.056209192</v>
      </c>
      <c r="H70" s="8">
        <f t="shared" si="10"/>
        <v>46944072.658230357</v>
      </c>
      <c r="I70" s="8">
        <f t="shared" si="11"/>
        <v>51194988.093112305</v>
      </c>
      <c r="J70" s="8">
        <f t="shared" si="12"/>
        <v>55129327.06801337</v>
      </c>
      <c r="K70" s="8">
        <f t="shared" si="13"/>
        <v>58651219.506978758</v>
      </c>
    </row>
    <row r="71" spans="1:11" x14ac:dyDescent="0.7">
      <c r="A71" s="1">
        <v>38260</v>
      </c>
      <c r="B71" s="3">
        <v>110.03</v>
      </c>
      <c r="C71" s="3">
        <v>359.11</v>
      </c>
      <c r="D71" s="3">
        <v>300.43</v>
      </c>
      <c r="E71" s="4">
        <f t="shared" si="7"/>
        <v>0.95647230493886293</v>
      </c>
      <c r="F71" s="4">
        <f t="shared" si="8"/>
        <v>1.2668699094202722</v>
      </c>
      <c r="G71" s="8">
        <f t="shared" si="9"/>
        <v>43523866.072215952</v>
      </c>
      <c r="H71" s="8">
        <f t="shared" si="10"/>
        <v>48014200.633882187</v>
      </c>
      <c r="I71" s="8">
        <f t="shared" si="11"/>
        <v>52260365.47893706</v>
      </c>
      <c r="J71" s="8">
        <f t="shared" si="12"/>
        <v>56162980.734873518</v>
      </c>
      <c r="K71" s="8">
        <f t="shared" si="13"/>
        <v>59626477.045471676</v>
      </c>
    </row>
    <row r="72" spans="1:11" x14ac:dyDescent="0.7">
      <c r="A72" s="1">
        <v>38291</v>
      </c>
      <c r="B72" s="3">
        <v>105.79</v>
      </c>
      <c r="C72" s="3">
        <v>367.98</v>
      </c>
      <c r="D72" s="3">
        <v>307.63</v>
      </c>
      <c r="E72" s="4">
        <f t="shared" si="7"/>
        <v>0.94232913674811658</v>
      </c>
      <c r="F72" s="4">
        <f t="shared" si="8"/>
        <v>1.2472425336631008</v>
      </c>
      <c r="G72" s="8">
        <f t="shared" si="9"/>
        <v>42680287.209563762</v>
      </c>
      <c r="H72" s="8">
        <f t="shared" si="10"/>
        <v>47095749.484217763</v>
      </c>
      <c r="I72" s="8">
        <f t="shared" si="11"/>
        <v>51269153.620695397</v>
      </c>
      <c r="J72" s="8">
        <f t="shared" si="12"/>
        <v>55102771.168485671</v>
      </c>
      <c r="K72" s="8">
        <f t="shared" si="13"/>
        <v>58502695.320650876</v>
      </c>
    </row>
    <row r="73" spans="1:11" x14ac:dyDescent="0.7">
      <c r="A73" s="1">
        <v>38321</v>
      </c>
      <c r="B73" s="3">
        <v>102.91</v>
      </c>
      <c r="C73" s="3">
        <v>388.19</v>
      </c>
      <c r="D73" s="3">
        <v>315.77999999999997</v>
      </c>
      <c r="E73" s="4">
        <f t="shared" si="7"/>
        <v>0.96702056311909601</v>
      </c>
      <c r="F73" s="4">
        <f t="shared" si="8"/>
        <v>1.2454313936344621</v>
      </c>
      <c r="G73" s="8">
        <f t="shared" si="9"/>
        <v>43598619.571400605</v>
      </c>
      <c r="H73" s="8">
        <f t="shared" si="10"/>
        <v>47804173.91884613</v>
      </c>
      <c r="I73" s="8">
        <f t="shared" si="11"/>
        <v>51703620.540143162</v>
      </c>
      <c r="J73" s="8">
        <f t="shared" si="12"/>
        <v>55203717.763478421</v>
      </c>
      <c r="K73" s="8">
        <f t="shared" si="13"/>
        <v>58217742.658743739</v>
      </c>
    </row>
    <row r="74" spans="1:11" x14ac:dyDescent="0.7">
      <c r="A74" s="1">
        <v>38352</v>
      </c>
      <c r="B74" s="3">
        <v>102.47</v>
      </c>
      <c r="C74" s="3">
        <v>403.32</v>
      </c>
      <c r="D74" s="3">
        <v>320.62</v>
      </c>
      <c r="E74" s="4">
        <f t="shared" si="7"/>
        <v>1.0004152012798129</v>
      </c>
      <c r="F74" s="4">
        <f t="shared" si="8"/>
        <v>1.2591137197523878</v>
      </c>
      <c r="G74" s="8">
        <f t="shared" si="9"/>
        <v>44904234.012729049</v>
      </c>
      <c r="H74" s="8">
        <f t="shared" si="10"/>
        <v>48973603.567690879</v>
      </c>
      <c r="I74" s="8">
        <f t="shared" si="11"/>
        <v>52680383.263778359</v>
      </c>
      <c r="J74" s="8">
        <f t="shared" si="12"/>
        <v>55935164.230974361</v>
      </c>
      <c r="K74" s="8">
        <f t="shared" si="13"/>
        <v>58657323.566192903</v>
      </c>
    </row>
    <row r="75" spans="1:11" x14ac:dyDescent="0.7">
      <c r="A75" s="1">
        <v>38383</v>
      </c>
      <c r="B75" s="3">
        <v>103.67</v>
      </c>
      <c r="C75" s="3">
        <v>394.85</v>
      </c>
      <c r="D75" s="3">
        <v>317.25</v>
      </c>
      <c r="E75" s="4">
        <f t="shared" si="7"/>
        <v>0.99087535857236086</v>
      </c>
      <c r="F75" s="4">
        <f t="shared" si="8"/>
        <v>1.2604694945702937</v>
      </c>
      <c r="G75" s="8">
        <f t="shared" si="9"/>
        <v>44276032.473176241</v>
      </c>
      <c r="H75" s="8">
        <f t="shared" si="10"/>
        <v>48436531.954296954</v>
      </c>
      <c r="I75" s="8">
        <f t="shared" si="11"/>
        <v>52257568.573660687</v>
      </c>
      <c r="J75" s="8">
        <f t="shared" si="12"/>
        <v>55646988.374711342</v>
      </c>
      <c r="K75" s="8">
        <f t="shared" si="13"/>
        <v>58520483.963009506</v>
      </c>
    </row>
    <row r="76" spans="1:11" x14ac:dyDescent="0.7">
      <c r="A76" s="1">
        <v>38411</v>
      </c>
      <c r="B76" s="3">
        <v>104.58</v>
      </c>
      <c r="C76" s="3">
        <v>408.71</v>
      </c>
      <c r="D76" s="3">
        <v>317.85000000000002</v>
      </c>
      <c r="E76" s="4">
        <f t="shared" si="7"/>
        <v>1.0346600696259267</v>
      </c>
      <c r="F76" s="4">
        <f t="shared" si="8"/>
        <v>1.2739385021422531</v>
      </c>
      <c r="G76" s="8">
        <f t="shared" si="9"/>
        <v>46032497.806242399</v>
      </c>
      <c r="H76" s="8">
        <f t="shared" si="10"/>
        <v>49971158.43210946</v>
      </c>
      <c r="I76" s="8">
        <f t="shared" si="11"/>
        <v>53491349.469648376</v>
      </c>
      <c r="J76" s="8">
        <f t="shared" si="12"/>
        <v>56507689.9572706</v>
      </c>
      <c r="K76" s="8">
        <f t="shared" si="13"/>
        <v>58945816.702126063</v>
      </c>
    </row>
    <row r="77" spans="1:11" x14ac:dyDescent="0.7">
      <c r="A77" s="1">
        <v>38442</v>
      </c>
      <c r="B77" s="3">
        <v>107.11</v>
      </c>
      <c r="C77" s="3">
        <v>399.87</v>
      </c>
      <c r="D77" s="3">
        <v>314.01</v>
      </c>
      <c r="E77" s="4">
        <f t="shared" si="7"/>
        <v>1.0367704953890302</v>
      </c>
      <c r="F77" s="4">
        <f t="shared" si="8"/>
        <v>1.2889946309690716</v>
      </c>
      <c r="G77" s="8">
        <f t="shared" si="9"/>
        <v>45926391.609784484</v>
      </c>
      <c r="H77" s="8">
        <f t="shared" si="10"/>
        <v>49995251.017492913</v>
      </c>
      <c r="I77" s="8">
        <f t="shared" si="11"/>
        <v>53661998.963849574</v>
      </c>
      <c r="J77" s="8">
        <f t="shared" si="12"/>
        <v>56837385.028074257</v>
      </c>
      <c r="K77" s="8">
        <f t="shared" si="13"/>
        <v>59442471.84566465</v>
      </c>
    </row>
    <row r="78" spans="1:11" x14ac:dyDescent="0.7">
      <c r="A78" s="1">
        <v>38472</v>
      </c>
      <c r="B78" s="3">
        <v>104.67</v>
      </c>
      <c r="C78" s="3">
        <v>391.32</v>
      </c>
      <c r="D78" s="3">
        <v>318.11</v>
      </c>
      <c r="E78" s="4">
        <f t="shared" si="7"/>
        <v>0.99148935655178738</v>
      </c>
      <c r="F78" s="4">
        <f t="shared" si="8"/>
        <v>1.2760778080402435</v>
      </c>
      <c r="G78" s="8">
        <f t="shared" si="9"/>
        <v>43720548.152601704</v>
      </c>
      <c r="H78" s="8">
        <f t="shared" si="10"/>
        <v>48032338.558613412</v>
      </c>
      <c r="I78" s="8">
        <f t="shared" si="11"/>
        <v>52021280.766691968</v>
      </c>
      <c r="J78" s="8">
        <f t="shared" si="12"/>
        <v>55589620.043136626</v>
      </c>
      <c r="K78" s="8">
        <f t="shared" si="13"/>
        <v>58646807.701815531</v>
      </c>
    </row>
    <row r="79" spans="1:11" x14ac:dyDescent="0.7">
      <c r="A79" s="1">
        <v>38503</v>
      </c>
      <c r="B79" s="3">
        <v>108.53</v>
      </c>
      <c r="C79" s="3">
        <v>398.92</v>
      </c>
      <c r="D79" s="3">
        <v>313.85000000000002</v>
      </c>
      <c r="E79" s="4">
        <f t="shared" si="7"/>
        <v>1.0480195903042695</v>
      </c>
      <c r="F79" s="4">
        <f t="shared" si="8"/>
        <v>1.3054178480351808</v>
      </c>
      <c r="G79" s="8">
        <f t="shared" si="9"/>
        <v>46013295.846282192</v>
      </c>
      <c r="H79" s="8">
        <f t="shared" si="10"/>
        <v>50162372.604691163</v>
      </c>
      <c r="I79" s="8">
        <f t="shared" si="11"/>
        <v>53902335.708221242</v>
      </c>
      <c r="J79" s="8">
        <f t="shared" si="12"/>
        <v>57140589.556488462</v>
      </c>
      <c r="K79" s="8">
        <f t="shared" si="13"/>
        <v>59795236.201006539</v>
      </c>
    </row>
    <row r="80" spans="1:11" x14ac:dyDescent="0.7">
      <c r="A80" s="1">
        <v>38533</v>
      </c>
      <c r="B80" s="3">
        <v>110.81</v>
      </c>
      <c r="C80" s="3">
        <v>403.13</v>
      </c>
      <c r="D80" s="3">
        <v>312.45</v>
      </c>
      <c r="E80" s="4">
        <f t="shared" si="7"/>
        <v>1.0813290260755428</v>
      </c>
      <c r="F80" s="4">
        <f t="shared" si="8"/>
        <v>1.3268966391412247</v>
      </c>
      <c r="G80" s="8">
        <f t="shared" si="9"/>
        <v>47275746.488231882</v>
      </c>
      <c r="H80" s="8">
        <f t="shared" si="10"/>
        <v>51364451.442536764</v>
      </c>
      <c r="I80" s="8">
        <f t="shared" si="11"/>
        <v>55002373.643345617</v>
      </c>
      <c r="J80" s="8">
        <f t="shared" si="12"/>
        <v>58099742.771947578</v>
      </c>
      <c r="K80" s="8">
        <f t="shared" si="13"/>
        <v>60579081.633663252</v>
      </c>
    </row>
    <row r="81" spans="1:11" x14ac:dyDescent="0.7">
      <c r="A81" s="1">
        <v>38564</v>
      </c>
      <c r="B81" s="3">
        <v>112.55</v>
      </c>
      <c r="C81" s="3">
        <v>418.14</v>
      </c>
      <c r="D81" s="3">
        <v>309.94</v>
      </c>
      <c r="E81" s="4">
        <f t="shared" si="7"/>
        <v>1.1392026897986225</v>
      </c>
      <c r="F81" s="4">
        <f t="shared" si="8"/>
        <v>1.336905587015111</v>
      </c>
      <c r="G81" s="8">
        <f t="shared" si="9"/>
        <v>49605985.285619304</v>
      </c>
      <c r="H81" s="8">
        <f t="shared" si="10"/>
        <v>53323115.932725869</v>
      </c>
      <c r="I81" s="8">
        <f t="shared" si="11"/>
        <v>56481705.826119579</v>
      </c>
      <c r="J81" s="8">
        <f t="shared" si="12"/>
        <v>59005820.117914207</v>
      </c>
      <c r="K81" s="8">
        <f t="shared" si="13"/>
        <v>60836037.24906949</v>
      </c>
    </row>
    <row r="82" spans="1:11" x14ac:dyDescent="0.7">
      <c r="A82" s="1">
        <v>38595</v>
      </c>
      <c r="B82" s="3">
        <v>110.62</v>
      </c>
      <c r="C82" s="3">
        <v>421.51</v>
      </c>
      <c r="D82" s="3">
        <v>315.04000000000002</v>
      </c>
      <c r="E82" s="4">
        <f t="shared" si="7"/>
        <v>1.1286916807339289</v>
      </c>
      <c r="F82" s="4">
        <f t="shared" si="8"/>
        <v>1.3356016998706899</v>
      </c>
      <c r="G82" s="8">
        <f t="shared" si="9"/>
        <v>48948288.893511616</v>
      </c>
      <c r="H82" s="8">
        <f t="shared" si="10"/>
        <v>52741119.638892256</v>
      </c>
      <c r="I82" s="8">
        <f t="shared" si="11"/>
        <v>55993594.373309694</v>
      </c>
      <c r="J82" s="8">
        <f t="shared" si="12"/>
        <v>58626552.419480875</v>
      </c>
      <c r="K82" s="8">
        <f t="shared" si="13"/>
        <v>60576703.719718561</v>
      </c>
    </row>
    <row r="83" spans="1:11" x14ac:dyDescent="0.7">
      <c r="A83" s="1">
        <v>38625</v>
      </c>
      <c r="B83" s="3">
        <v>113.5</v>
      </c>
      <c r="C83" s="3">
        <v>434.31</v>
      </c>
      <c r="D83" s="3">
        <v>310.02999999999997</v>
      </c>
      <c r="E83" s="4">
        <f t="shared" si="7"/>
        <v>1.1932446012989069</v>
      </c>
      <c r="F83" s="4">
        <f t="shared" si="8"/>
        <v>1.3485814824494191</v>
      </c>
      <c r="G83" s="8">
        <f t="shared" si="9"/>
        <v>51547773.516876452</v>
      </c>
      <c r="H83" s="8">
        <f t="shared" si="10"/>
        <v>54931563.320201486</v>
      </c>
      <c r="I83" s="8">
        <f t="shared" si="11"/>
        <v>57666888.0635603</v>
      </c>
      <c r="J83" s="8">
        <f t="shared" si="12"/>
        <v>59692118.041099295</v>
      </c>
      <c r="K83" s="8">
        <f t="shared" si="13"/>
        <v>60965406.507154487</v>
      </c>
    </row>
    <row r="84" spans="1:11" x14ac:dyDescent="0.7">
      <c r="A84" s="1">
        <v>38656</v>
      </c>
      <c r="B84" s="3">
        <v>116.39</v>
      </c>
      <c r="C84" s="3">
        <v>422.69</v>
      </c>
      <c r="D84" s="3">
        <v>305.41000000000003</v>
      </c>
      <c r="E84" s="4">
        <f t="shared" si="7"/>
        <v>1.190889398400157</v>
      </c>
      <c r="F84" s="4">
        <f t="shared" si="8"/>
        <v>1.3623118407862518</v>
      </c>
      <c r="G84" s="8">
        <f t="shared" si="9"/>
        <v>51246029.527857855</v>
      </c>
      <c r="H84" s="8">
        <f t="shared" si="10"/>
        <v>54790065.331422158</v>
      </c>
      <c r="I84" s="8">
        <f t="shared" si="11"/>
        <v>57703540.095225468</v>
      </c>
      <c r="J84" s="8">
        <f t="shared" si="12"/>
        <v>59918472.294612274</v>
      </c>
      <c r="K84" s="8">
        <f t="shared" si="13"/>
        <v>61386115.665917009</v>
      </c>
    </row>
    <row r="85" spans="1:11" x14ac:dyDescent="0.7">
      <c r="A85" s="1">
        <v>38686</v>
      </c>
      <c r="B85" s="3">
        <v>119.81</v>
      </c>
      <c r="C85" s="3">
        <v>438.3</v>
      </c>
      <c r="D85" s="3">
        <v>303.25</v>
      </c>
      <c r="E85" s="4">
        <f t="shared" si="7"/>
        <v>1.2711544621187052</v>
      </c>
      <c r="F85" s="4">
        <f t="shared" si="8"/>
        <v>1.3924239604713351</v>
      </c>
      <c r="G85" s="8">
        <f t="shared" si="9"/>
        <v>54499973.975513428</v>
      </c>
      <c r="H85" s="8">
        <f t="shared" si="10"/>
        <v>57662438.374613047</v>
      </c>
      <c r="I85" s="8">
        <f t="shared" si="11"/>
        <v>60085858.63841413</v>
      </c>
      <c r="J85" s="8">
        <f t="shared" si="12"/>
        <v>61721401.999929465</v>
      </c>
      <c r="K85" s="8">
        <f t="shared" si="13"/>
        <v>62542975.385250889</v>
      </c>
    </row>
    <row r="86" spans="1:11" x14ac:dyDescent="0.7">
      <c r="A86" s="1">
        <v>38717</v>
      </c>
      <c r="B86" s="3">
        <v>117.96</v>
      </c>
      <c r="C86" s="3">
        <v>449.19</v>
      </c>
      <c r="D86" s="3">
        <v>306.24</v>
      </c>
      <c r="E86" s="4">
        <f t="shared" si="7"/>
        <v>1.2826218400462752</v>
      </c>
      <c r="F86" s="4">
        <f t="shared" si="8"/>
        <v>1.3844404829414454</v>
      </c>
      <c r="G86" s="8">
        <f t="shared" si="9"/>
        <v>54791630.825443588</v>
      </c>
      <c r="H86" s="8">
        <f t="shared" si="10"/>
        <v>57769925.952920586</v>
      </c>
      <c r="I86" s="8">
        <f t="shared" si="11"/>
        <v>59984631.387522981</v>
      </c>
      <c r="J86" s="8">
        <f t="shared" si="12"/>
        <v>61395192.520620793</v>
      </c>
      <c r="K86" s="8">
        <f t="shared" si="13"/>
        <v>61984384.57324592</v>
      </c>
    </row>
    <row r="87" spans="1:11" x14ac:dyDescent="0.7">
      <c r="A87" s="1">
        <v>38748</v>
      </c>
      <c r="B87" s="3">
        <v>117.25</v>
      </c>
      <c r="C87" s="3">
        <v>471.4</v>
      </c>
      <c r="D87" s="3">
        <v>310.10000000000002</v>
      </c>
      <c r="E87" s="4">
        <f t="shared" si="7"/>
        <v>1.3379387034674115</v>
      </c>
      <c r="F87" s="4">
        <f t="shared" si="8"/>
        <v>1.3934526884981568</v>
      </c>
      <c r="G87" s="8">
        <f t="shared" si="9"/>
        <v>56954682.088380948</v>
      </c>
      <c r="H87" s="8">
        <f t="shared" si="10"/>
        <v>59532565.562741019</v>
      </c>
      <c r="I87" s="8">
        <f t="shared" si="11"/>
        <v>61273377.879457995</v>
      </c>
      <c r="J87" s="8">
        <f t="shared" si="12"/>
        <v>62156900.203949094</v>
      </c>
      <c r="K87" s="8">
        <f t="shared" si="13"/>
        <v>62187880.441767111</v>
      </c>
    </row>
    <row r="88" spans="1:11" x14ac:dyDescent="0.7">
      <c r="A88" s="1">
        <v>38776</v>
      </c>
      <c r="B88" s="3">
        <v>115.77</v>
      </c>
      <c r="C88" s="3">
        <v>470.9</v>
      </c>
      <c r="D88" s="3">
        <v>309</v>
      </c>
      <c r="E88" s="4">
        <f t="shared" si="7"/>
        <v>1.3196492376567162</v>
      </c>
      <c r="F88" s="4">
        <f t="shared" si="8"/>
        <v>1.3709831682043927</v>
      </c>
      <c r="G88" s="8">
        <f t="shared" si="9"/>
        <v>55976118.23630397</v>
      </c>
      <c r="H88" s="8">
        <f t="shared" si="10"/>
        <v>58482221.472191267</v>
      </c>
      <c r="I88" s="8">
        <f t="shared" si="11"/>
        <v>60160559.206842504</v>
      </c>
      <c r="J88" s="8">
        <f t="shared" si="12"/>
        <v>60992767.599230446</v>
      </c>
      <c r="K88" s="8">
        <f t="shared" si="13"/>
        <v>60985096.599053018</v>
      </c>
    </row>
    <row r="89" spans="1:11" x14ac:dyDescent="0.7">
      <c r="A89" s="1">
        <v>38807</v>
      </c>
      <c r="B89" s="3">
        <v>117.68</v>
      </c>
      <c r="C89" s="3">
        <v>481.01</v>
      </c>
      <c r="D89" s="3">
        <v>305.94</v>
      </c>
      <c r="E89" s="4">
        <f t="shared" si="7"/>
        <v>1.3702207893636591</v>
      </c>
      <c r="F89" s="4">
        <f t="shared" si="8"/>
        <v>1.3798012443414498</v>
      </c>
      <c r="G89" s="8">
        <f t="shared" si="9"/>
        <v>57921233.072097614</v>
      </c>
      <c r="H89" s="8">
        <f t="shared" si="10"/>
        <v>60057125.177060798</v>
      </c>
      <c r="I89" s="8">
        <f t="shared" si="11"/>
        <v>61306769.061034419</v>
      </c>
      <c r="J89" s="8">
        <f t="shared" si="12"/>
        <v>61671334.461310171</v>
      </c>
      <c r="K89" s="8">
        <f t="shared" si="13"/>
        <v>61177348.843652464</v>
      </c>
    </row>
    <row r="90" spans="1:11" x14ac:dyDescent="0.7">
      <c r="A90" s="1">
        <v>38837</v>
      </c>
      <c r="B90" s="3">
        <v>113.85</v>
      </c>
      <c r="C90" s="3">
        <v>497.27</v>
      </c>
      <c r="D90" s="3">
        <v>311.73</v>
      </c>
      <c r="E90" s="4">
        <f t="shared" si="7"/>
        <v>1.3704370196563398</v>
      </c>
      <c r="F90" s="4">
        <f t="shared" si="8"/>
        <v>1.3601576381169465</v>
      </c>
      <c r="G90" s="8">
        <f t="shared" si="9"/>
        <v>57730373.442231268</v>
      </c>
      <c r="H90" s="8">
        <f t="shared" si="10"/>
        <v>59650481.716792136</v>
      </c>
      <c r="I90" s="8">
        <f t="shared" si="11"/>
        <v>60675208.005690105</v>
      </c>
      <c r="J90" s="8">
        <f t="shared" si="12"/>
        <v>60815277.330962278</v>
      </c>
      <c r="K90" s="8">
        <f t="shared" si="13"/>
        <v>60106394.598994315</v>
      </c>
    </row>
    <row r="91" spans="1:11" x14ac:dyDescent="0.7">
      <c r="A91" s="1">
        <v>38868</v>
      </c>
      <c r="B91" s="3">
        <v>112.59</v>
      </c>
      <c r="C91" s="3">
        <v>478.08</v>
      </c>
      <c r="D91" s="3">
        <v>315.75</v>
      </c>
      <c r="E91" s="4">
        <f t="shared" si="7"/>
        <v>1.3029692977045753</v>
      </c>
      <c r="F91" s="4">
        <f t="shared" si="8"/>
        <v>1.3624506754756422</v>
      </c>
      <c r="G91" s="8">
        <f t="shared" si="9"/>
        <v>54688260.504747495</v>
      </c>
      <c r="H91" s="8">
        <f t="shared" si="10"/>
        <v>57273141.264393412</v>
      </c>
      <c r="I91" s="8">
        <f t="shared" si="11"/>
        <v>59032808.242040433</v>
      </c>
      <c r="J91" s="8">
        <f t="shared" si="12"/>
        <v>59943675.618485622</v>
      </c>
      <c r="K91" s="8">
        <f t="shared" si="13"/>
        <v>60007725.653902642</v>
      </c>
    </row>
    <row r="92" spans="1:11" x14ac:dyDescent="0.7">
      <c r="A92" s="1">
        <v>38898</v>
      </c>
      <c r="B92" s="3">
        <v>114.44</v>
      </c>
      <c r="C92" s="3">
        <v>478.07</v>
      </c>
      <c r="D92" s="3">
        <v>313.24</v>
      </c>
      <c r="E92" s="4">
        <f t="shared" si="7"/>
        <v>1.3243510743179403</v>
      </c>
      <c r="F92" s="4">
        <f t="shared" si="8"/>
        <v>1.3738289842374916</v>
      </c>
      <c r="G92" s="8">
        <f t="shared" si="9"/>
        <v>55385696.976616807</v>
      </c>
      <c r="H92" s="8">
        <f t="shared" si="10"/>
        <v>57897609.191711947</v>
      </c>
      <c r="I92" s="8">
        <f t="shared" si="11"/>
        <v>59563675.534575313</v>
      </c>
      <c r="J92" s="8">
        <f t="shared" si="12"/>
        <v>60365053.297670454</v>
      </c>
      <c r="K92" s="8">
        <f t="shared" si="13"/>
        <v>60308871.451601401</v>
      </c>
    </row>
    <row r="93" spans="1:11" x14ac:dyDescent="0.7">
      <c r="A93" s="1">
        <v>38929</v>
      </c>
      <c r="B93" s="3">
        <v>114.69</v>
      </c>
      <c r="C93" s="3">
        <v>481.45</v>
      </c>
      <c r="D93" s="3">
        <v>316.36</v>
      </c>
      <c r="E93" s="4">
        <f t="shared" si="7"/>
        <v>1.3366279281997397</v>
      </c>
      <c r="F93" s="4">
        <f t="shared" si="8"/>
        <v>1.3905439817994336</v>
      </c>
      <c r="G93" s="8">
        <f t="shared" si="9"/>
        <v>55699127.381974943</v>
      </c>
      <c r="H93" s="8">
        <f t="shared" si="10"/>
        <v>58276252.287713587</v>
      </c>
      <c r="I93" s="8">
        <f t="shared" si="11"/>
        <v>60002103.245462283</v>
      </c>
      <c r="J93" s="8">
        <f t="shared" si="12"/>
        <v>60855784.359687105</v>
      </c>
      <c r="K93" s="8">
        <f t="shared" si="13"/>
        <v>60842632.822807655</v>
      </c>
    </row>
    <row r="94" spans="1:11" x14ac:dyDescent="0.7">
      <c r="A94" s="1">
        <v>38960</v>
      </c>
      <c r="B94" s="3">
        <v>117.36</v>
      </c>
      <c r="C94" s="3">
        <v>494.18</v>
      </c>
      <c r="D94" s="3">
        <v>320.02</v>
      </c>
      <c r="E94" s="4">
        <f t="shared" si="7"/>
        <v>1.4039093077474094</v>
      </c>
      <c r="F94" s="4">
        <f t="shared" si="8"/>
        <v>1.4393779053111395</v>
      </c>
      <c r="G94" s="8">
        <f t="shared" si="9"/>
        <v>58302835.168410368</v>
      </c>
      <c r="H94" s="8">
        <f t="shared" si="10"/>
        <v>60787970.752273351</v>
      </c>
      <c r="I94" s="8">
        <f t="shared" si="11"/>
        <v>62365850.035540521</v>
      </c>
      <c r="J94" s="8">
        <f t="shared" si="12"/>
        <v>63024479.856160358</v>
      </c>
      <c r="K94" s="8">
        <f t="shared" si="13"/>
        <v>62779339.404123358</v>
      </c>
    </row>
    <row r="95" spans="1:11" x14ac:dyDescent="0.7">
      <c r="A95" s="1">
        <v>38990</v>
      </c>
      <c r="B95" s="3">
        <v>118.18</v>
      </c>
      <c r="C95" s="3">
        <v>500.07</v>
      </c>
      <c r="D95" s="3">
        <v>320</v>
      </c>
      <c r="E95" s="4">
        <f t="shared" si="7"/>
        <v>1.4305682247518876</v>
      </c>
      <c r="F95" s="4">
        <f t="shared" si="8"/>
        <v>1.4493443243784183</v>
      </c>
      <c r="G95" s="8">
        <f t="shared" si="9"/>
        <v>59209951.158954158</v>
      </c>
      <c r="H95" s="8">
        <f t="shared" si="10"/>
        <v>61558926.270052277</v>
      </c>
      <c r="I95" s="8">
        <f t="shared" si="11"/>
        <v>62973898.62464685</v>
      </c>
      <c r="J95" s="8">
        <f t="shared" si="12"/>
        <v>63450965.341508135</v>
      </c>
      <c r="K95" s="8">
        <f t="shared" si="13"/>
        <v>63014030.810014553</v>
      </c>
    </row>
    <row r="96" spans="1:11" x14ac:dyDescent="0.7">
      <c r="A96" s="1">
        <v>39021</v>
      </c>
      <c r="B96" s="3">
        <v>116.95</v>
      </c>
      <c r="C96" s="3">
        <v>518.91999999999996</v>
      </c>
      <c r="D96" s="3">
        <v>323.08999999999997</v>
      </c>
      <c r="E96" s="4">
        <f t="shared" si="7"/>
        <v>1.469042712254601</v>
      </c>
      <c r="F96" s="4">
        <f t="shared" si="8"/>
        <v>1.4481093333641564</v>
      </c>
      <c r="G96" s="8">
        <f t="shared" si="9"/>
        <v>60602376.103452384</v>
      </c>
      <c r="H96" s="8">
        <f t="shared" si="10"/>
        <v>62587512.308105588</v>
      </c>
      <c r="I96" s="8">
        <f t="shared" si="11"/>
        <v>63593895.800092503</v>
      </c>
      <c r="J96" s="8">
        <f t="shared" si="12"/>
        <v>63637036.538274512</v>
      </c>
      <c r="K96" s="8">
        <f t="shared" si="13"/>
        <v>62760336.34934444</v>
      </c>
    </row>
    <row r="97" spans="1:11" x14ac:dyDescent="0.7">
      <c r="A97" s="1">
        <v>39051</v>
      </c>
      <c r="B97" s="3">
        <v>115.78</v>
      </c>
      <c r="C97" s="3">
        <v>533.85</v>
      </c>
      <c r="D97" s="3">
        <v>330.96</v>
      </c>
      <c r="E97" s="4">
        <f t="shared" si="7"/>
        <v>1.4961894212899176</v>
      </c>
      <c r="F97" s="4">
        <f t="shared" si="8"/>
        <v>1.4685429858504357</v>
      </c>
      <c r="G97" s="8">
        <f t="shared" si="9"/>
        <v>61522258.498433501</v>
      </c>
      <c r="H97" s="8">
        <f t="shared" si="10"/>
        <v>63475723.291272819</v>
      </c>
      <c r="I97" s="8">
        <f t="shared" si="11"/>
        <v>64430150.572552226</v>
      </c>
      <c r="J97" s="8">
        <f t="shared" si="12"/>
        <v>64404492.936393507</v>
      </c>
      <c r="K97" s="8">
        <f t="shared" si="13"/>
        <v>63445920.658027314</v>
      </c>
    </row>
    <row r="98" spans="1:11" x14ac:dyDescent="0.7">
      <c r="A98" s="1">
        <v>39082</v>
      </c>
      <c r="B98" s="3">
        <v>119.02</v>
      </c>
      <c r="C98" s="3">
        <v>545.9</v>
      </c>
      <c r="D98" s="3">
        <v>326.57</v>
      </c>
      <c r="E98" s="4">
        <f t="shared" si="7"/>
        <v>1.5727758346871277</v>
      </c>
      <c r="F98" s="4">
        <f t="shared" si="8"/>
        <v>1.4896143328233198</v>
      </c>
      <c r="G98" s="8">
        <f t="shared" si="9"/>
        <v>64471438.044449054</v>
      </c>
      <c r="H98" s="8">
        <f t="shared" si="10"/>
        <v>65940297.797393948</v>
      </c>
      <c r="I98" s="8">
        <f t="shared" si="11"/>
        <v>66341401.504682958</v>
      </c>
      <c r="J98" s="8">
        <f t="shared" si="12"/>
        <v>65721751.038164943</v>
      </c>
      <c r="K98" s="8">
        <f t="shared" si="13"/>
        <v>64156272.633475393</v>
      </c>
    </row>
    <row r="99" spans="1:11" x14ac:dyDescent="0.7">
      <c r="A99" s="1">
        <v>39113</v>
      </c>
      <c r="B99" s="3">
        <v>120.67</v>
      </c>
      <c r="C99" s="3">
        <v>551.45000000000005</v>
      </c>
      <c r="D99" s="3">
        <v>323.36</v>
      </c>
      <c r="E99" s="4">
        <f t="shared" si="7"/>
        <v>1.6107911738283669</v>
      </c>
      <c r="F99" s="4">
        <f t="shared" si="8"/>
        <v>1.4954201185376759</v>
      </c>
      <c r="G99" s="8">
        <f t="shared" si="9"/>
        <v>65829767.927277319</v>
      </c>
      <c r="H99" s="8">
        <f t="shared" si="10"/>
        <v>66999923.639303401</v>
      </c>
      <c r="I99" s="8">
        <f t="shared" si="11"/>
        <v>67072448.870047987</v>
      </c>
      <c r="J99" s="8">
        <f t="shared" si="12"/>
        <v>66111002.144758247</v>
      </c>
      <c r="K99" s="8">
        <f t="shared" si="13"/>
        <v>64206322.302664466</v>
      </c>
    </row>
    <row r="100" spans="1:11" x14ac:dyDescent="0.7">
      <c r="A100" s="1">
        <v>39141</v>
      </c>
      <c r="B100" s="3">
        <v>118.45</v>
      </c>
      <c r="C100" s="3">
        <v>548.76</v>
      </c>
      <c r="D100" s="3">
        <v>330.02</v>
      </c>
      <c r="E100" s="4">
        <f t="shared" si="7"/>
        <v>1.5734440336638278</v>
      </c>
      <c r="F100" s="4">
        <f t="shared" si="8"/>
        <v>1.498141847186766</v>
      </c>
      <c r="G100" s="8">
        <f t="shared" si="9"/>
        <v>64103466.064115338</v>
      </c>
      <c r="H100" s="8">
        <f t="shared" si="10"/>
        <v>65665334.863428243</v>
      </c>
      <c r="I100" s="8">
        <f t="shared" si="11"/>
        <v>66155929.158903956</v>
      </c>
      <c r="J100" s="8">
        <f t="shared" si="12"/>
        <v>65618040.174872942</v>
      </c>
      <c r="K100" s="8">
        <f t="shared" si="13"/>
        <v>64123180.558546938</v>
      </c>
    </row>
    <row r="101" spans="1:11" x14ac:dyDescent="0.7">
      <c r="A101" s="1">
        <v>39172</v>
      </c>
      <c r="B101" s="3">
        <v>117.79</v>
      </c>
      <c r="C101" s="3">
        <v>560</v>
      </c>
      <c r="D101" s="3">
        <v>330.8</v>
      </c>
      <c r="E101" s="4">
        <f t="shared" si="7"/>
        <v>1.596725408660657</v>
      </c>
      <c r="F101" s="4">
        <f t="shared" si="8"/>
        <v>1.4933153622649507</v>
      </c>
      <c r="G101" s="8">
        <f t="shared" si="9"/>
        <v>64851969.347425662</v>
      </c>
      <c r="H101" s="8">
        <f t="shared" si="10"/>
        <v>66141157.262624472</v>
      </c>
      <c r="I101" s="8">
        <f t="shared" si="11"/>
        <v>66338799.835615113</v>
      </c>
      <c r="J101" s="8">
        <f t="shared" si="12"/>
        <v>65502219.927258283</v>
      </c>
      <c r="K101" s="8">
        <f t="shared" si="13"/>
        <v>63716598.274842739</v>
      </c>
    </row>
    <row r="102" spans="1:11" x14ac:dyDescent="0.7">
      <c r="A102" s="1">
        <v>39202</v>
      </c>
      <c r="B102" s="3">
        <v>119.47</v>
      </c>
      <c r="C102" s="3">
        <v>585.16</v>
      </c>
      <c r="D102" s="3">
        <v>334.54</v>
      </c>
      <c r="E102" s="4">
        <f t="shared" si="7"/>
        <v>1.6922607531041092</v>
      </c>
      <c r="F102" s="4">
        <f t="shared" si="8"/>
        <v>1.531738140407102</v>
      </c>
      <c r="G102" s="8">
        <f t="shared" si="9"/>
        <v>68532195.212084174</v>
      </c>
      <c r="H102" s="8">
        <f t="shared" si="10"/>
        <v>69334628.212082803</v>
      </c>
      <c r="I102" s="8">
        <f t="shared" si="11"/>
        <v>68976836.458451331</v>
      </c>
      <c r="J102" s="8">
        <f t="shared" si="12"/>
        <v>67546024.498622671</v>
      </c>
      <c r="K102" s="8">
        <f t="shared" si="13"/>
        <v>65156016.70001293</v>
      </c>
    </row>
    <row r="103" spans="1:11" x14ac:dyDescent="0.7">
      <c r="A103" s="1">
        <v>39233</v>
      </c>
      <c r="B103" s="3">
        <v>121.73</v>
      </c>
      <c r="C103" s="3">
        <v>603.11</v>
      </c>
      <c r="D103" s="3">
        <v>329.32</v>
      </c>
      <c r="E103" s="4">
        <f t="shared" si="7"/>
        <v>1.7771657668912202</v>
      </c>
      <c r="F103" s="4">
        <f t="shared" si="8"/>
        <v>1.5363612290214217</v>
      </c>
      <c r="G103" s="8">
        <f t="shared" si="9"/>
        <v>71770629.252860531</v>
      </c>
      <c r="H103" s="8">
        <f t="shared" si="10"/>
        <v>71795965.221459374</v>
      </c>
      <c r="I103" s="8">
        <f t="shared" si="11"/>
        <v>70611300.734761074</v>
      </c>
      <c r="J103" s="8">
        <f t="shared" si="12"/>
        <v>68346163.781926796</v>
      </c>
      <c r="K103" s="8">
        <f t="shared" si="13"/>
        <v>65152670.443243615</v>
      </c>
    </row>
    <row r="104" spans="1:11" x14ac:dyDescent="0.7">
      <c r="A104" s="1">
        <v>39263</v>
      </c>
      <c r="B104" s="3">
        <v>123.17</v>
      </c>
      <c r="C104" s="3">
        <v>601.54999999999995</v>
      </c>
      <c r="D104" s="3">
        <v>327.86</v>
      </c>
      <c r="E104" s="4">
        <f t="shared" si="7"/>
        <v>1.7935374938926751</v>
      </c>
      <c r="F104" s="4">
        <f t="shared" si="8"/>
        <v>1.5476437071255058</v>
      </c>
      <c r="G104" s="8">
        <f t="shared" si="9"/>
        <v>72231799.510999084</v>
      </c>
      <c r="H104" s="8">
        <f t="shared" si="10"/>
        <v>72223828.830606595</v>
      </c>
      <c r="I104" s="8">
        <f t="shared" si="11"/>
        <v>70995817.697357029</v>
      </c>
      <c r="J104" s="8">
        <f t="shared" si="12"/>
        <v>68680001.600609303</v>
      </c>
      <c r="K104" s="8">
        <f t="shared" si="13"/>
        <v>65431127.959492393</v>
      </c>
    </row>
    <row r="105" spans="1:11" x14ac:dyDescent="0.7">
      <c r="A105" s="1">
        <v>39294</v>
      </c>
      <c r="B105" s="3">
        <v>118.41</v>
      </c>
      <c r="C105" s="3">
        <v>592.5</v>
      </c>
      <c r="D105" s="3">
        <v>334.52</v>
      </c>
      <c r="E105" s="4">
        <f t="shared" si="7"/>
        <v>1.6982848026513395</v>
      </c>
      <c r="F105" s="4">
        <f t="shared" si="8"/>
        <v>1.5180570023517199</v>
      </c>
      <c r="G105" s="8">
        <f t="shared" si="9"/>
        <v>68195652.611335233</v>
      </c>
      <c r="H105" s="8">
        <f t="shared" si="10"/>
        <v>68801855.740113184</v>
      </c>
      <c r="I105" s="8">
        <f t="shared" si="11"/>
        <v>68231942.327423215</v>
      </c>
      <c r="J105" s="8">
        <f t="shared" si="12"/>
        <v>66583392.833259478</v>
      </c>
      <c r="K105" s="8">
        <f t="shared" si="13"/>
        <v>63980264.174087346</v>
      </c>
    </row>
    <row r="106" spans="1:11" x14ac:dyDescent="0.7">
      <c r="A106" s="1">
        <v>39325</v>
      </c>
      <c r="B106" s="3">
        <v>115.77</v>
      </c>
      <c r="C106" s="3">
        <v>591.11</v>
      </c>
      <c r="D106" s="3">
        <v>338.64</v>
      </c>
      <c r="E106" s="4">
        <f t="shared" si="7"/>
        <v>1.6565255062035706</v>
      </c>
      <c r="F106" s="4">
        <f t="shared" si="8"/>
        <v>1.502491068222445</v>
      </c>
      <c r="G106" s="8">
        <f t="shared" si="9"/>
        <v>66318782.825184017</v>
      </c>
      <c r="H106" s="8">
        <f t="shared" si="10"/>
        <v>67156652.870477319</v>
      </c>
      <c r="I106" s="8">
        <f t="shared" si="11"/>
        <v>66843241.09777268</v>
      </c>
      <c r="J106" s="8">
        <f t="shared" si="12"/>
        <v>65462034.123855889</v>
      </c>
      <c r="K106" s="8">
        <f t="shared" si="13"/>
        <v>63124219.917406194</v>
      </c>
    </row>
    <row r="107" spans="1:11" x14ac:dyDescent="0.7">
      <c r="A107" s="1">
        <v>39355</v>
      </c>
      <c r="B107" s="3">
        <v>114.82</v>
      </c>
      <c r="C107" s="3">
        <v>623.03</v>
      </c>
      <c r="D107" s="3">
        <v>346.24</v>
      </c>
      <c r="E107" s="4">
        <f t="shared" si="7"/>
        <v>1.7316506857923333</v>
      </c>
      <c r="F107" s="4">
        <f t="shared" si="8"/>
        <v>1.5236050091537536</v>
      </c>
      <c r="G107" s="8">
        <f t="shared" si="9"/>
        <v>69126409.602551505</v>
      </c>
      <c r="H107" s="8">
        <f t="shared" si="10"/>
        <v>69476803.457003444</v>
      </c>
      <c r="I107" s="8">
        <f t="shared" si="11"/>
        <v>68628608.296747476</v>
      </c>
      <c r="J107" s="8">
        <f t="shared" si="12"/>
        <v>66694162.181265511</v>
      </c>
      <c r="K107" s="8">
        <f t="shared" si="13"/>
        <v>63811280.798405543</v>
      </c>
    </row>
    <row r="108" spans="1:11" x14ac:dyDescent="0.7">
      <c r="A108" s="1">
        <v>39386</v>
      </c>
      <c r="B108" s="3">
        <v>115.31</v>
      </c>
      <c r="C108" s="3">
        <v>647.47</v>
      </c>
      <c r="D108" s="3">
        <v>351.88</v>
      </c>
      <c r="E108" s="4">
        <f t="shared" si="7"/>
        <v>1.8072590581580019</v>
      </c>
      <c r="F108" s="4">
        <f t="shared" si="8"/>
        <v>1.5550314096142865</v>
      </c>
      <c r="G108" s="8">
        <f t="shared" si="9"/>
        <v>71944648.41966027</v>
      </c>
      <c r="H108" s="8">
        <f t="shared" si="10"/>
        <v>71910220.005476281</v>
      </c>
      <c r="I108" s="8">
        <f t="shared" si="11"/>
        <v>70634638.683950216</v>
      </c>
      <c r="J108" s="8">
        <f t="shared" si="12"/>
        <v>68253914.853548914</v>
      </c>
      <c r="K108" s="8">
        <f t="shared" si="13"/>
        <v>64927474.203009814</v>
      </c>
    </row>
    <row r="109" spans="1:11" x14ac:dyDescent="0.7">
      <c r="A109" s="1">
        <v>39416</v>
      </c>
      <c r="B109" s="3">
        <v>111.19</v>
      </c>
      <c r="C109" s="3">
        <v>619.1</v>
      </c>
      <c r="D109" s="3">
        <v>358.6</v>
      </c>
      <c r="E109" s="4">
        <f t="shared" si="7"/>
        <v>1.6663273466216595</v>
      </c>
      <c r="F109" s="4">
        <f t="shared" si="8"/>
        <v>1.5281065091478672</v>
      </c>
      <c r="G109" s="8">
        <f t="shared" si="9"/>
        <v>66134339.044314094</v>
      </c>
      <c r="H109" s="8">
        <f t="shared" si="10"/>
        <v>67193225.593518361</v>
      </c>
      <c r="I109" s="8">
        <f t="shared" si="11"/>
        <v>67069053.127471998</v>
      </c>
      <c r="J109" s="8">
        <f t="shared" si="12"/>
        <v>65836942.220377818</v>
      </c>
      <c r="K109" s="8">
        <f t="shared" si="13"/>
        <v>63603274.543990918</v>
      </c>
    </row>
    <row r="110" spans="1:11" x14ac:dyDescent="0.7">
      <c r="A110" s="1">
        <v>39447</v>
      </c>
      <c r="B110" s="3">
        <v>111.36</v>
      </c>
      <c r="C110" s="3">
        <v>612.41</v>
      </c>
      <c r="D110" s="3">
        <v>357.53</v>
      </c>
      <c r="E110" s="4">
        <f t="shared" si="7"/>
        <v>1.6508411406072294</v>
      </c>
      <c r="F110" s="4">
        <f t="shared" si="8"/>
        <v>1.5258762781406794</v>
      </c>
      <c r="G110" s="8">
        <f t="shared" si="9"/>
        <v>65319711.911689259</v>
      </c>
      <c r="H110" s="8">
        <f t="shared" si="10"/>
        <v>66500357.896940447</v>
      </c>
      <c r="I110" s="8">
        <f t="shared" si="11"/>
        <v>66508453.370419607</v>
      </c>
      <c r="J110" s="8">
        <f t="shared" si="12"/>
        <v>65411910.954124629</v>
      </c>
      <c r="K110" s="8">
        <f t="shared" si="13"/>
        <v>63310447.248120166</v>
      </c>
    </row>
    <row r="111" spans="1:11" x14ac:dyDescent="0.7">
      <c r="A111" s="1">
        <v>39478</v>
      </c>
      <c r="B111" s="3">
        <v>106.36</v>
      </c>
      <c r="C111" s="3">
        <v>562.39</v>
      </c>
      <c r="D111" s="3">
        <v>367.47</v>
      </c>
      <c r="E111" s="4">
        <f t="shared" si="7"/>
        <v>1.4479371329432265</v>
      </c>
      <c r="F111" s="4">
        <f t="shared" si="8"/>
        <v>1.4978827805679453</v>
      </c>
      <c r="G111" s="8">
        <f t="shared" si="9"/>
        <v>57091300.818502687</v>
      </c>
      <c r="H111" s="8">
        <f t="shared" si="10"/>
        <v>59865213.748371445</v>
      </c>
      <c r="I111" s="8">
        <f t="shared" si="11"/>
        <v>61611116.973011144</v>
      </c>
      <c r="J111" s="8">
        <f t="shared" si="12"/>
        <v>62301947.308850639</v>
      </c>
      <c r="K111" s="8">
        <f t="shared" si="13"/>
        <v>61948963.268876098</v>
      </c>
    </row>
    <row r="112" spans="1:11" x14ac:dyDescent="0.7">
      <c r="A112" s="1">
        <v>39507</v>
      </c>
      <c r="B112" s="3">
        <v>103.87</v>
      </c>
      <c r="C112" s="3">
        <v>564.25</v>
      </c>
      <c r="D112" s="3">
        <v>373.61</v>
      </c>
      <c r="E112" s="4">
        <f t="shared" si="7"/>
        <v>1.4187160659782827</v>
      </c>
      <c r="F112" s="4">
        <f t="shared" si="8"/>
        <v>1.4872577264536122</v>
      </c>
      <c r="G112" s="8">
        <f t="shared" si="9"/>
        <v>55739131.510611452</v>
      </c>
      <c r="H112" s="8">
        <f t="shared" si="10"/>
        <v>58652939.457926333</v>
      </c>
      <c r="I112" s="8">
        <f t="shared" si="11"/>
        <v>60570909.146660194</v>
      </c>
      <c r="J112" s="8">
        <f t="shared" si="12"/>
        <v>61456167.131082021</v>
      </c>
      <c r="K112" s="8">
        <f t="shared" si="13"/>
        <v>61309535.634352468</v>
      </c>
    </row>
    <row r="113" spans="1:11" x14ac:dyDescent="0.7">
      <c r="A113" s="1">
        <v>39538</v>
      </c>
      <c r="B113" s="3">
        <v>99.83</v>
      </c>
      <c r="C113" s="3">
        <v>556.22</v>
      </c>
      <c r="D113" s="3">
        <v>381.24</v>
      </c>
      <c r="E113" s="4">
        <f t="shared" si="7"/>
        <v>1.3441305725286854</v>
      </c>
      <c r="F113" s="4">
        <f t="shared" si="8"/>
        <v>1.4586031333946203</v>
      </c>
      <c r="G113" s="8">
        <f t="shared" si="9"/>
        <v>52608784.327079527</v>
      </c>
      <c r="H113" s="8">
        <f t="shared" si="10"/>
        <v>55857776.790609181</v>
      </c>
      <c r="I113" s="8">
        <f t="shared" si="11"/>
        <v>58195224.490411788</v>
      </c>
      <c r="J113" s="8">
        <f t="shared" si="12"/>
        <v>59560396.043713786</v>
      </c>
      <c r="K113" s="8">
        <f t="shared" si="13"/>
        <v>59928301.364736505</v>
      </c>
    </row>
    <row r="114" spans="1:11" x14ac:dyDescent="0.7">
      <c r="A114" s="1">
        <v>39568</v>
      </c>
      <c r="B114" s="3">
        <v>103.94</v>
      </c>
      <c r="C114" s="3">
        <v>587.66</v>
      </c>
      <c r="D114" s="3">
        <v>373.96</v>
      </c>
      <c r="E114" s="4">
        <f t="shared" si="7"/>
        <v>1.4785725213264984</v>
      </c>
      <c r="F114" s="4">
        <f t="shared" si="8"/>
        <v>1.4896542287300321</v>
      </c>
      <c r="G114" s="8">
        <f t="shared" si="9"/>
        <v>57670793.564404175</v>
      </c>
      <c r="H114" s="8">
        <f t="shared" si="10"/>
        <v>60145288.986667886</v>
      </c>
      <c r="I114" s="8">
        <f t="shared" si="11"/>
        <v>61525048.144532442</v>
      </c>
      <c r="J114" s="8">
        <f t="shared" si="12"/>
        <v>61800678.059702769</v>
      </c>
      <c r="K114" s="8">
        <f t="shared" si="13"/>
        <v>61004069.499578618</v>
      </c>
    </row>
    <row r="115" spans="1:11" x14ac:dyDescent="0.7">
      <c r="A115" s="1">
        <v>39599</v>
      </c>
      <c r="B115" s="3">
        <v>105.52</v>
      </c>
      <c r="C115" s="3">
        <v>597.51</v>
      </c>
      <c r="D115" s="3">
        <v>369.82</v>
      </c>
      <c r="E115" s="4">
        <f t="shared" si="7"/>
        <v>1.5262080787686627</v>
      </c>
      <c r="F115" s="4">
        <f t="shared" si="8"/>
        <v>1.4955563701491483</v>
      </c>
      <c r="G115" s="8">
        <f t="shared" si="9"/>
        <v>59328788.596739657</v>
      </c>
      <c r="H115" s="8">
        <f t="shared" si="10"/>
        <v>61458151.595055059</v>
      </c>
      <c r="I115" s="8">
        <f t="shared" si="11"/>
        <v>62438016.257548109</v>
      </c>
      <c r="J115" s="8">
        <f t="shared" si="12"/>
        <v>62282085.012153015</v>
      </c>
      <c r="K115" s="8">
        <f t="shared" si="13"/>
        <v>61045773.002568752</v>
      </c>
    </row>
    <row r="116" spans="1:11" x14ac:dyDescent="0.7">
      <c r="A116" s="1">
        <v>39629</v>
      </c>
      <c r="B116" s="3">
        <v>106.11</v>
      </c>
      <c r="C116" s="3">
        <v>548.65</v>
      </c>
      <c r="D116" s="3">
        <v>370.14</v>
      </c>
      <c r="E116" s="4">
        <f t="shared" si="7"/>
        <v>1.4092416997022201</v>
      </c>
      <c r="F116" s="4">
        <f t="shared" si="8"/>
        <v>1.5052198792572804</v>
      </c>
      <c r="G116" s="8">
        <f t="shared" si="9"/>
        <v>54581916.074509382</v>
      </c>
      <c r="H116" s="8">
        <f t="shared" si="10"/>
        <v>57824881.398879118</v>
      </c>
      <c r="I116" s="8">
        <f t="shared" si="11"/>
        <v>60047157.670313939</v>
      </c>
      <c r="J116" s="8">
        <f t="shared" si="12"/>
        <v>61190608.673366353</v>
      </c>
      <c r="K116" s="8">
        <f t="shared" si="13"/>
        <v>61240219.106505617</v>
      </c>
    </row>
    <row r="117" spans="1:11" x14ac:dyDescent="0.7">
      <c r="A117" s="1">
        <v>39660</v>
      </c>
      <c r="B117" s="3">
        <v>107.83</v>
      </c>
      <c r="C117" s="3">
        <v>534.57000000000005</v>
      </c>
      <c r="D117" s="3">
        <v>370.65</v>
      </c>
      <c r="E117" s="4">
        <f t="shared" si="7"/>
        <v>1.395333352472685</v>
      </c>
      <c r="F117" s="4">
        <f t="shared" si="8"/>
        <v>1.5317264782318738</v>
      </c>
      <c r="G117" s="8">
        <f t="shared" si="9"/>
        <v>53843226.19513806</v>
      </c>
      <c r="H117" s="8">
        <f t="shared" si="10"/>
        <v>57451430.374520242</v>
      </c>
      <c r="I117" s="8">
        <f t="shared" si="11"/>
        <v>60079552.22579173</v>
      </c>
      <c r="J117" s="8">
        <f t="shared" si="12"/>
        <v>61647795.385590039</v>
      </c>
      <c r="K117" s="8">
        <f t="shared" si="13"/>
        <v>62118646.219608419</v>
      </c>
    </row>
    <row r="118" spans="1:11" x14ac:dyDescent="0.7">
      <c r="A118" s="1">
        <v>39691</v>
      </c>
      <c r="B118" s="3">
        <v>108.81</v>
      </c>
      <c r="C118" s="3">
        <v>523.28</v>
      </c>
      <c r="D118" s="3">
        <v>364.52</v>
      </c>
      <c r="E118" s="4">
        <f t="shared" si="7"/>
        <v>1.3782777139906981</v>
      </c>
      <c r="F118" s="4">
        <f t="shared" si="8"/>
        <v>1.5200846801925723</v>
      </c>
      <c r="G118" s="8">
        <f t="shared" si="9"/>
        <v>52985081.960958652</v>
      </c>
      <c r="H118" s="8">
        <f t="shared" si="10"/>
        <v>56615579.896253012</v>
      </c>
      <c r="I118" s="8">
        <f t="shared" si="11"/>
        <v>59284050.160174452</v>
      </c>
      <c r="J118" s="8">
        <f t="shared" si="12"/>
        <v>60907996.981708042</v>
      </c>
      <c r="K118" s="8">
        <f t="shared" si="13"/>
        <v>61446517.06075345</v>
      </c>
    </row>
    <row r="119" spans="1:11" x14ac:dyDescent="0.7">
      <c r="A119" s="1">
        <v>39721</v>
      </c>
      <c r="B119" s="3">
        <v>106.03</v>
      </c>
      <c r="C119" s="3">
        <v>458.09</v>
      </c>
      <c r="D119" s="3">
        <v>355.95</v>
      </c>
      <c r="E119" s="4">
        <f t="shared" si="7"/>
        <v>1.1757455947377564</v>
      </c>
      <c r="F119" s="4">
        <f t="shared" si="8"/>
        <v>1.4464231660177445</v>
      </c>
      <c r="G119" s="8">
        <f t="shared" si="9"/>
        <v>44999146.78300932</v>
      </c>
      <c r="H119" s="8">
        <f t="shared" si="10"/>
        <v>49490132.610588461</v>
      </c>
      <c r="I119" s="8">
        <f t="shared" si="11"/>
        <v>53291861.474175148</v>
      </c>
      <c r="J119" s="8">
        <f t="shared" si="12"/>
        <v>56256806.043533117</v>
      </c>
      <c r="K119" s="8">
        <f t="shared" si="13"/>
        <v>58268891.178167045</v>
      </c>
    </row>
    <row r="120" spans="1:11" x14ac:dyDescent="0.7">
      <c r="A120" s="1">
        <v>39752</v>
      </c>
      <c r="B120" s="3">
        <v>98.47</v>
      </c>
      <c r="C120" s="3">
        <v>367.43</v>
      </c>
      <c r="D120" s="3">
        <v>342.82</v>
      </c>
      <c r="E120" s="4">
        <f t="shared" si="7"/>
        <v>0.87581491759783014</v>
      </c>
      <c r="F120" s="4">
        <f t="shared" si="8"/>
        <v>1.2937420637422077</v>
      </c>
      <c r="G120" s="8">
        <f t="shared" si="9"/>
        <v>33319941.905905552</v>
      </c>
      <c r="H120" s="8">
        <f t="shared" si="10"/>
        <v>38515480.748091884</v>
      </c>
      <c r="I120" s="8">
        <f t="shared" si="11"/>
        <v>43481847.258423001</v>
      </c>
      <c r="J120" s="8">
        <f t="shared" si="12"/>
        <v>48015298.168917052</v>
      </c>
      <c r="K120" s="8">
        <f t="shared" si="13"/>
        <v>51918161.058191419</v>
      </c>
    </row>
    <row r="121" spans="1:11" x14ac:dyDescent="0.7">
      <c r="A121" s="1">
        <v>39782</v>
      </c>
      <c r="B121" s="3">
        <v>95.5</v>
      </c>
      <c r="C121" s="3">
        <v>343.53</v>
      </c>
      <c r="D121" s="3">
        <v>352.74</v>
      </c>
      <c r="E121" s="4">
        <f t="shared" si="7"/>
        <v>0.79414869843050229</v>
      </c>
      <c r="F121" s="4">
        <f t="shared" si="8"/>
        <v>1.29102809199179</v>
      </c>
      <c r="G121" s="8">
        <f t="shared" si="9"/>
        <v>30012991.312058926</v>
      </c>
      <c r="H121" s="8">
        <f t="shared" si="10"/>
        <v>35601721.330915533</v>
      </c>
      <c r="I121" s="8">
        <f t="shared" si="11"/>
        <v>41208986.124876238</v>
      </c>
      <c r="J121" s="8">
        <f t="shared" si="12"/>
        <v>46620446.054914802</v>
      </c>
      <c r="K121" s="8">
        <f t="shared" si="13"/>
        <v>51609248.759214297</v>
      </c>
    </row>
    <row r="122" spans="1:11" x14ac:dyDescent="0.7">
      <c r="A122" s="1">
        <v>39813</v>
      </c>
      <c r="B122" s="3">
        <v>90.61</v>
      </c>
      <c r="C122" s="3">
        <v>356.15</v>
      </c>
      <c r="D122" s="3">
        <v>374.65</v>
      </c>
      <c r="E122" s="4">
        <f t="shared" si="7"/>
        <v>0.78116516191988161</v>
      </c>
      <c r="F122" s="4">
        <f t="shared" si="8"/>
        <v>1.3010065334855196</v>
      </c>
      <c r="G122" s="8">
        <f t="shared" si="9"/>
        <v>29322308.938262705</v>
      </c>
      <c r="H122" s="8">
        <f t="shared" si="10"/>
        <v>35033973.957808368</v>
      </c>
      <c r="I122" s="8">
        <f t="shared" si="11"/>
        <v>40831376.771703869</v>
      </c>
      <c r="J122" s="8">
        <f t="shared" si="12"/>
        <v>46500146.02778782</v>
      </c>
      <c r="K122" s="8">
        <f t="shared" si="13"/>
        <v>51808140.055595495</v>
      </c>
    </row>
    <row r="123" spans="1:11" x14ac:dyDescent="0.7">
      <c r="A123" s="1">
        <v>39844</v>
      </c>
      <c r="B123" s="3">
        <v>89.99</v>
      </c>
      <c r="C123" s="3">
        <v>325.83</v>
      </c>
      <c r="D123" s="3">
        <v>362.4</v>
      </c>
      <c r="E123" s="4">
        <f t="shared" si="7"/>
        <v>0.70977240035159594</v>
      </c>
      <c r="F123" s="4">
        <f t="shared" si="8"/>
        <v>1.2498562061076042</v>
      </c>
      <c r="G123" s="8">
        <f t="shared" si="9"/>
        <v>26442465.145029508</v>
      </c>
      <c r="H123" s="8">
        <f t="shared" si="10"/>
        <v>32088239.297364753</v>
      </c>
      <c r="I123" s="8">
        <f t="shared" si="11"/>
        <v>37962870.226207867</v>
      </c>
      <c r="J123" s="8">
        <f t="shared" si="12"/>
        <v>43866554.439512476</v>
      </c>
      <c r="K123" s="8">
        <f t="shared" si="13"/>
        <v>49571253.032757111</v>
      </c>
    </row>
    <row r="124" spans="1:11" x14ac:dyDescent="0.7">
      <c r="A124" s="1">
        <v>39872</v>
      </c>
      <c r="B124" s="3">
        <v>97.55</v>
      </c>
      <c r="C124" s="3">
        <v>294.13</v>
      </c>
      <c r="D124" s="3">
        <v>354.31</v>
      </c>
      <c r="E124" s="4">
        <f t="shared" si="7"/>
        <v>0.69454499193532937</v>
      </c>
      <c r="F124" s="4">
        <f t="shared" si="8"/>
        <v>1.3246108068069884</v>
      </c>
      <c r="G124" s="8">
        <f t="shared" si="9"/>
        <v>25675170.310661759</v>
      </c>
      <c r="H124" s="8">
        <f t="shared" si="10"/>
        <v>31851729.030349977</v>
      </c>
      <c r="I124" s="8">
        <f t="shared" si="11"/>
        <v>38490934.09894041</v>
      </c>
      <c r="J124" s="8">
        <f t="shared" si="12"/>
        <v>45399039.345115706</v>
      </c>
      <c r="K124" s="8">
        <f t="shared" si="13"/>
        <v>52336137.479882754</v>
      </c>
    </row>
    <row r="125" spans="1:11" x14ac:dyDescent="0.7">
      <c r="A125" s="1">
        <v>39903</v>
      </c>
      <c r="B125" s="3">
        <v>98.86</v>
      </c>
      <c r="C125" s="3">
        <v>318.52</v>
      </c>
      <c r="D125" s="3">
        <v>362.46</v>
      </c>
      <c r="E125" s="4">
        <f t="shared" si="7"/>
        <v>0.76223888583025057</v>
      </c>
      <c r="F125" s="4">
        <f t="shared" si="8"/>
        <v>1.3732774932695875</v>
      </c>
      <c r="G125" s="8">
        <f t="shared" si="9"/>
        <v>27977603.234266803</v>
      </c>
      <c r="H125" s="8">
        <f t="shared" si="10"/>
        <v>34272613.935934782</v>
      </c>
      <c r="I125" s="8">
        <f t="shared" si="11"/>
        <v>40873780.892977692</v>
      </c>
      <c r="J125" s="8">
        <f t="shared" si="12"/>
        <v>47556227.777213149</v>
      </c>
      <c r="K125" s="8">
        <f t="shared" si="13"/>
        <v>54058986.350138173</v>
      </c>
    </row>
    <row r="126" spans="1:11" x14ac:dyDescent="0.7">
      <c r="A126" s="1">
        <v>39933</v>
      </c>
      <c r="B126" s="3">
        <v>98.56</v>
      </c>
      <c r="C126" s="3">
        <v>356.41</v>
      </c>
      <c r="D126" s="3">
        <v>365.72</v>
      </c>
      <c r="E126" s="4">
        <f t="shared" si="7"/>
        <v>0.85032385525537901</v>
      </c>
      <c r="F126" s="4">
        <f t="shared" si="8"/>
        <v>1.3814240611270601</v>
      </c>
      <c r="G126" s="8">
        <f t="shared" si="9"/>
        <v>31010718.693594847</v>
      </c>
      <c r="H126" s="8">
        <f t="shared" si="10"/>
        <v>37093871.164894067</v>
      </c>
      <c r="I126" s="8">
        <f t="shared" si="11"/>
        <v>43156721.100619093</v>
      </c>
      <c r="J126" s="8">
        <f t="shared" si="12"/>
        <v>48941722.318480171</v>
      </c>
      <c r="K126" s="8">
        <f t="shared" si="13"/>
        <v>54179675.506383687</v>
      </c>
    </row>
    <row r="127" spans="1:11" x14ac:dyDescent="0.7">
      <c r="A127" s="1">
        <v>39964</v>
      </c>
      <c r="B127" s="3">
        <v>95.32</v>
      </c>
      <c r="C127" s="3">
        <v>392.34</v>
      </c>
      <c r="D127" s="3">
        <v>378.77</v>
      </c>
      <c r="E127" s="4">
        <f t="shared" si="7"/>
        <v>0.90527475362038734</v>
      </c>
      <c r="F127" s="4">
        <f t="shared" si="8"/>
        <v>1.3836849518127965</v>
      </c>
      <c r="G127" s="8">
        <f t="shared" si="9"/>
        <v>32814739.679982211</v>
      </c>
      <c r="H127" s="8">
        <f t="shared" si="10"/>
        <v>38706900.135984525</v>
      </c>
      <c r="I127" s="8">
        <f t="shared" si="11"/>
        <v>44386506.107457764</v>
      </c>
      <c r="J127" s="8">
        <f t="shared" si="12"/>
        <v>49592493.490908243</v>
      </c>
      <c r="K127" s="8">
        <f t="shared" si="13"/>
        <v>54068348.005405217</v>
      </c>
    </row>
    <row r="128" spans="1:11" x14ac:dyDescent="0.7">
      <c r="A128" s="1">
        <v>39994</v>
      </c>
      <c r="B128" s="3">
        <v>96.33</v>
      </c>
      <c r="C128" s="3">
        <v>390.3</v>
      </c>
      <c r="D128" s="3">
        <v>380.34</v>
      </c>
      <c r="E128" s="4">
        <f t="shared" si="7"/>
        <v>0.91011002674151498</v>
      </c>
      <c r="F128" s="4">
        <f t="shared" si="8"/>
        <v>1.4041424613614468</v>
      </c>
      <c r="G128" s="8">
        <f t="shared" si="9"/>
        <v>32790010.478286121</v>
      </c>
      <c r="H128" s="8">
        <f t="shared" si="10"/>
        <v>38805025.21016188</v>
      </c>
      <c r="I128" s="8">
        <f t="shared" si="11"/>
        <v>44633168.067631602</v>
      </c>
      <c r="J128" s="8">
        <f t="shared" si="12"/>
        <v>50008626.054180853</v>
      </c>
      <c r="K128" s="8">
        <f t="shared" si="13"/>
        <v>54667737.883969121</v>
      </c>
    </row>
    <row r="129" spans="1:11" x14ac:dyDescent="0.7">
      <c r="A129" s="1">
        <v>40025</v>
      </c>
      <c r="B129" s="3">
        <v>94.68</v>
      </c>
      <c r="C129" s="3">
        <v>424.79</v>
      </c>
      <c r="D129" s="3">
        <v>388.76</v>
      </c>
      <c r="E129" s="4">
        <f t="shared" si="7"/>
        <v>0.97356806828042741</v>
      </c>
      <c r="F129" s="4">
        <f t="shared" si="8"/>
        <v>1.4106440224909593</v>
      </c>
      <c r="G129" s="8">
        <f t="shared" si="9"/>
        <v>34876316.293905303</v>
      </c>
      <c r="H129" s="8">
        <f t="shared" si="10"/>
        <v>40679224.774076089</v>
      </c>
      <c r="I129" s="8">
        <f t="shared" si="11"/>
        <v>46092538.938338034</v>
      </c>
      <c r="J129" s="8">
        <f t="shared" si="12"/>
        <v>50854012.578197978</v>
      </c>
      <c r="K129" s="8">
        <f t="shared" si="13"/>
        <v>54720864.364682607</v>
      </c>
    </row>
    <row r="130" spans="1:11" x14ac:dyDescent="0.7">
      <c r="A130" s="1">
        <v>40056</v>
      </c>
      <c r="B130" s="3">
        <v>93.03</v>
      </c>
      <c r="C130" s="3">
        <v>440.16</v>
      </c>
      <c r="D130" s="3">
        <v>395.59</v>
      </c>
      <c r="E130" s="4">
        <f t="shared" si="7"/>
        <v>0.99121389513042635</v>
      </c>
      <c r="F130" s="4">
        <f t="shared" si="8"/>
        <v>1.4104118099180871</v>
      </c>
      <c r="G130" s="8">
        <f t="shared" si="9"/>
        <v>35308446.145467751</v>
      </c>
      <c r="H130" s="8">
        <f t="shared" si="10"/>
        <v>41030530.929583348</v>
      </c>
      <c r="I130" s="8">
        <f t="shared" si="11"/>
        <v>46306456.586164743</v>
      </c>
      <c r="J130" s="8">
        <f t="shared" si="12"/>
        <v>50878165.106186666</v>
      </c>
      <c r="K130" s="8">
        <f t="shared" si="13"/>
        <v>54511856.51259426</v>
      </c>
    </row>
    <row r="131" spans="1:11" x14ac:dyDescent="0.7">
      <c r="A131" s="1">
        <v>40086</v>
      </c>
      <c r="B131" s="3">
        <v>89.77</v>
      </c>
      <c r="C131" s="3">
        <v>460.5</v>
      </c>
      <c r="D131" s="3">
        <v>404.04</v>
      </c>
      <c r="E131" s="4">
        <f t="shared" ref="E131:E194" si="14">C131*$B131/C$3/$B$3</f>
        <v>1.0006786804343477</v>
      </c>
      <c r="F131" s="4">
        <f t="shared" ref="F131:F194" si="15">D131*$B131/D$3/$B$3</f>
        <v>1.390058884365428</v>
      </c>
      <c r="G131" s="8">
        <f t="shared" si="9"/>
        <v>35445595.234906159</v>
      </c>
      <c r="H131" s="8">
        <f t="shared" si="10"/>
        <v>40976348.909796029</v>
      </c>
      <c r="I131" s="8">
        <f t="shared" si="11"/>
        <v>45993427.079064555</v>
      </c>
      <c r="J131" s="8">
        <f t="shared" si="12"/>
        <v>50248972.524454176</v>
      </c>
      <c r="K131" s="8">
        <f t="shared" si="13"/>
        <v>53525224.020200074</v>
      </c>
    </row>
    <row r="132" spans="1:11" x14ac:dyDescent="0.7">
      <c r="A132" s="1">
        <v>40117</v>
      </c>
      <c r="B132" s="3">
        <v>90.1</v>
      </c>
      <c r="C132" s="3">
        <v>453.48</v>
      </c>
      <c r="D132" s="3">
        <v>405.94</v>
      </c>
      <c r="E132" s="4">
        <f t="shared" si="14"/>
        <v>0.98904651365900975</v>
      </c>
      <c r="F132" s="4">
        <f t="shared" si="15"/>
        <v>1.4017296136439004</v>
      </c>
      <c r="G132" s="8">
        <f t="shared" si="9"/>
        <v>34833565.796001166</v>
      </c>
      <c r="H132" s="8">
        <f t="shared" si="10"/>
        <v>40505116.413315654</v>
      </c>
      <c r="I132" s="8">
        <f t="shared" si="11"/>
        <v>45719183.910388455</v>
      </c>
      <c r="J132" s="8">
        <f t="shared" si="12"/>
        <v>50219357.741948083</v>
      </c>
      <c r="K132" s="8">
        <f t="shared" si="13"/>
        <v>53774613.902985156</v>
      </c>
    </row>
    <row r="133" spans="1:11" x14ac:dyDescent="0.7">
      <c r="A133" s="1">
        <v>40147</v>
      </c>
      <c r="B133" s="3">
        <v>86.36</v>
      </c>
      <c r="C133" s="3">
        <v>472.33</v>
      </c>
      <c r="D133" s="3">
        <v>416.28</v>
      </c>
      <c r="E133" s="4">
        <f t="shared" si="14"/>
        <v>0.9873973373902305</v>
      </c>
      <c r="F133" s="4">
        <f t="shared" si="15"/>
        <v>1.3777670359890666</v>
      </c>
      <c r="G133" s="8">
        <f t="shared" ref="G133:G196" si="16">MAX(G132*(E133/E132)-G$3*0.04/12,0)</f>
        <v>34575482.895678103</v>
      </c>
      <c r="H133" s="8">
        <f t="shared" ref="H133:H196" si="17">MAX(H132*(0.75*$E133/$E132+0.25*$F133/$F132)-H$3*0.04/12,0)</f>
        <v>40081352.695077151</v>
      </c>
      <c r="I133" s="8">
        <f t="shared" ref="I133:I196" si="18">MAX(I132*(0.5*$E133/$E132+0.5*$F133/$F132)-I$3*0.04/12,0)</f>
        <v>45090282.013584688</v>
      </c>
      <c r="J133" s="8">
        <f t="shared" ref="J133:J196" si="19">MAX(J132*(0.25*$E133/$E132+0.75*$F133/$F132)-J$3*0.04/12,0)</f>
        <v>49354548.086777613</v>
      </c>
      <c r="K133" s="8">
        <f t="shared" ref="K133:K196" si="20">MAX(K132*(F133/F132)-K$3*0.04/12,0)</f>
        <v>52655336.498151548</v>
      </c>
    </row>
    <row r="134" spans="1:11" x14ac:dyDescent="0.7">
      <c r="A134" s="1">
        <v>40178</v>
      </c>
      <c r="B134" s="3">
        <v>92.92</v>
      </c>
      <c r="C134" s="3">
        <v>482.25</v>
      </c>
      <c r="D134" s="3">
        <v>400.62</v>
      </c>
      <c r="E134" s="4">
        <f t="shared" si="14"/>
        <v>1.0847139486754245</v>
      </c>
      <c r="F134" s="4">
        <f t="shared" si="15"/>
        <v>1.4266565608278212</v>
      </c>
      <c r="G134" s="8">
        <f t="shared" si="16"/>
        <v>37783198.008471429</v>
      </c>
      <c r="H134" s="8">
        <f t="shared" si="17"/>
        <v>43199695.3968959</v>
      </c>
      <c r="I134" s="8">
        <f t="shared" si="18"/>
        <v>47912307.624813125</v>
      </c>
      <c r="J134" s="8">
        <f t="shared" si="19"/>
        <v>51684123.416236669</v>
      </c>
      <c r="K134" s="8">
        <f t="shared" si="20"/>
        <v>54323790.53600806</v>
      </c>
    </row>
    <row r="135" spans="1:11" x14ac:dyDescent="0.7">
      <c r="A135" s="1">
        <v>40209</v>
      </c>
      <c r="B135" s="3">
        <v>90.31</v>
      </c>
      <c r="C135" s="3">
        <v>461.5</v>
      </c>
      <c r="D135" s="3">
        <v>402.27</v>
      </c>
      <c r="E135" s="4">
        <f t="shared" si="14"/>
        <v>1.0088842335832295</v>
      </c>
      <c r="F135" s="4">
        <f t="shared" si="15"/>
        <v>1.3922944693189823</v>
      </c>
      <c r="G135" s="8">
        <f t="shared" si="16"/>
        <v>34941866.49083674</v>
      </c>
      <c r="H135" s="8">
        <f t="shared" si="17"/>
        <v>40474581.882834643</v>
      </c>
      <c r="I135" s="8">
        <f t="shared" si="18"/>
        <v>45460589.24956733</v>
      </c>
      <c r="J135" s="8">
        <f t="shared" si="19"/>
        <v>49647207.452585436</v>
      </c>
      <c r="K135" s="8">
        <f t="shared" si="20"/>
        <v>52815361.364784002</v>
      </c>
    </row>
    <row r="136" spans="1:11" x14ac:dyDescent="0.7">
      <c r="A136" s="1">
        <v>40237</v>
      </c>
      <c r="B136" s="3">
        <v>88.87</v>
      </c>
      <c r="C136" s="3">
        <v>467.55</v>
      </c>
      <c r="D136" s="3">
        <v>402.57</v>
      </c>
      <c r="E136" s="4">
        <f t="shared" si="14"/>
        <v>1.0058125008109213</v>
      </c>
      <c r="F136" s="4">
        <f t="shared" si="15"/>
        <v>1.3711159974292475</v>
      </c>
      <c r="G136" s="8">
        <f t="shared" si="16"/>
        <v>34635479.580572203</v>
      </c>
      <c r="H136" s="8">
        <f t="shared" si="17"/>
        <v>40028240.919967942</v>
      </c>
      <c r="I136" s="8">
        <f t="shared" si="18"/>
        <v>44845627.61128436</v>
      </c>
      <c r="J136" s="8">
        <f t="shared" si="19"/>
        <v>48843022.18736507</v>
      </c>
      <c r="K136" s="8">
        <f t="shared" si="20"/>
        <v>51811976.254335791</v>
      </c>
    </row>
    <row r="137" spans="1:11" x14ac:dyDescent="0.7">
      <c r="A137" s="1">
        <v>40268</v>
      </c>
      <c r="B137" s="3">
        <v>93.47</v>
      </c>
      <c r="C137" s="3">
        <v>497.86</v>
      </c>
      <c r="D137" s="3">
        <v>399.53</v>
      </c>
      <c r="E137" s="4">
        <f t="shared" si="14"/>
        <v>1.1264534901172203</v>
      </c>
      <c r="F137" s="4">
        <f t="shared" si="15"/>
        <v>1.4311964429070183</v>
      </c>
      <c r="G137" s="8">
        <f t="shared" si="16"/>
        <v>38589791.162829861</v>
      </c>
      <c r="H137" s="8">
        <f t="shared" si="17"/>
        <v>43867591.708278015</v>
      </c>
      <c r="I137" s="8">
        <f t="shared" si="18"/>
        <v>48317642.783143111</v>
      </c>
      <c r="J137" s="8">
        <f t="shared" si="19"/>
        <v>51712803.097560249</v>
      </c>
      <c r="K137" s="8">
        <f t="shared" si="20"/>
        <v>53882306.86114122</v>
      </c>
    </row>
    <row r="138" spans="1:11" x14ac:dyDescent="0.7">
      <c r="A138" s="1">
        <v>40298</v>
      </c>
      <c r="B138" s="3">
        <v>93.83</v>
      </c>
      <c r="C138" s="3">
        <v>498.96</v>
      </c>
      <c r="D138" s="3">
        <v>399.59</v>
      </c>
      <c r="E138" s="4">
        <f t="shared" si="14"/>
        <v>1.1332904650591289</v>
      </c>
      <c r="F138" s="4">
        <f t="shared" si="15"/>
        <v>1.4369244603467342</v>
      </c>
      <c r="G138" s="8">
        <f t="shared" si="16"/>
        <v>38624010.71783901</v>
      </c>
      <c r="H138" s="8">
        <f t="shared" si="17"/>
        <v>43911173.816219568</v>
      </c>
      <c r="I138" s="8">
        <f t="shared" si="18"/>
        <v>48360963.845946521</v>
      </c>
      <c r="J138" s="8">
        <f t="shared" si="19"/>
        <v>51746496.401662804</v>
      </c>
      <c r="K138" s="8">
        <f t="shared" si="20"/>
        <v>53897957.755833104</v>
      </c>
    </row>
    <row r="139" spans="1:11" x14ac:dyDescent="0.7">
      <c r="A139" s="1">
        <v>40329</v>
      </c>
      <c r="B139" s="3">
        <v>91.25</v>
      </c>
      <c r="C139" s="3">
        <v>452.09</v>
      </c>
      <c r="D139" s="3">
        <v>393.35</v>
      </c>
      <c r="E139" s="4">
        <f t="shared" si="14"/>
        <v>0.99859999920602349</v>
      </c>
      <c r="F139" s="4">
        <f t="shared" si="15"/>
        <v>1.3755919885708079</v>
      </c>
      <c r="G139" s="8">
        <f t="shared" si="16"/>
        <v>33833584.735185355</v>
      </c>
      <c r="H139" s="8">
        <f t="shared" si="17"/>
        <v>39328506.820929907</v>
      </c>
      <c r="I139" s="8">
        <f t="shared" si="18"/>
        <v>44255037.869081385</v>
      </c>
      <c r="J139" s="8">
        <f t="shared" si="19"/>
        <v>48352463.394106649</v>
      </c>
      <c r="K139" s="8">
        <f t="shared" si="20"/>
        <v>51397422.784048975</v>
      </c>
    </row>
    <row r="140" spans="1:11" x14ac:dyDescent="0.7">
      <c r="A140" s="1">
        <v>40359</v>
      </c>
      <c r="B140" s="3">
        <v>88.41</v>
      </c>
      <c r="C140" s="3">
        <v>438.32</v>
      </c>
      <c r="D140" s="3">
        <v>399.37</v>
      </c>
      <c r="E140" s="4">
        <f t="shared" si="14"/>
        <v>0.938051031772421</v>
      </c>
      <c r="F140" s="4">
        <f t="shared" si="15"/>
        <v>1.3531764753008082</v>
      </c>
      <c r="G140" s="8">
        <f t="shared" si="16"/>
        <v>31582124.06833018</v>
      </c>
      <c r="H140" s="8">
        <f t="shared" si="17"/>
        <v>37179811.356493533</v>
      </c>
      <c r="I140" s="8">
        <f t="shared" si="18"/>
        <v>42352789.286331803</v>
      </c>
      <c r="J140" s="8">
        <f t="shared" si="19"/>
        <v>46828580.413802482</v>
      </c>
      <c r="K140" s="8">
        <f t="shared" si="20"/>
        <v>50359892.744595468</v>
      </c>
    </row>
    <row r="141" spans="1:11" x14ac:dyDescent="0.7">
      <c r="A141" s="1">
        <v>40390</v>
      </c>
      <c r="B141" s="3">
        <v>86.47</v>
      </c>
      <c r="C141" s="3">
        <v>474.13</v>
      </c>
      <c r="D141" s="3">
        <v>412.94</v>
      </c>
      <c r="E141" s="4">
        <f t="shared" si="14"/>
        <v>0.99242268315245841</v>
      </c>
      <c r="F141" s="4">
        <f t="shared" si="15"/>
        <v>1.3684534304623772</v>
      </c>
      <c r="G141" s="8">
        <f t="shared" si="16"/>
        <v>33212698.505671602</v>
      </c>
      <c r="H141" s="8">
        <f t="shared" si="17"/>
        <v>38701020.778024949</v>
      </c>
      <c r="I141" s="8">
        <f t="shared" si="18"/>
        <v>43619298.213520728</v>
      </c>
      <c r="J141" s="8">
        <f t="shared" si="19"/>
        <v>47703664.604790367</v>
      </c>
      <c r="K141" s="8">
        <f t="shared" si="20"/>
        <v>50728440.777644582</v>
      </c>
    </row>
    <row r="142" spans="1:11" x14ac:dyDescent="0.7">
      <c r="A142" s="1">
        <v>40421</v>
      </c>
      <c r="B142" s="3">
        <v>84.17</v>
      </c>
      <c r="C142" s="3">
        <v>457.74</v>
      </c>
      <c r="D142" s="3">
        <v>418.69</v>
      </c>
      <c r="E142" s="4">
        <f t="shared" si="14"/>
        <v>0.93263128546145824</v>
      </c>
      <c r="F142" s="4">
        <f t="shared" si="15"/>
        <v>1.35060242665837</v>
      </c>
      <c r="G142" s="8">
        <f t="shared" si="16"/>
        <v>31011702.661405083</v>
      </c>
      <c r="H142" s="8">
        <f t="shared" si="17"/>
        <v>36626068.540988997</v>
      </c>
      <c r="I142" s="8">
        <f t="shared" si="18"/>
        <v>41820812.959918313</v>
      </c>
      <c r="J142" s="8">
        <f t="shared" si="19"/>
        <v>46318444.610115111</v>
      </c>
      <c r="K142" s="8">
        <f t="shared" si="20"/>
        <v>49866705.734905772</v>
      </c>
    </row>
    <row r="143" spans="1:11" x14ac:dyDescent="0.7">
      <c r="A143" s="1">
        <v>40451</v>
      </c>
      <c r="B143" s="3">
        <v>83.47</v>
      </c>
      <c r="C143" s="3">
        <v>501.69</v>
      </c>
      <c r="D143" s="3">
        <v>428.51</v>
      </c>
      <c r="E143" s="4">
        <f t="shared" si="14"/>
        <v>1.013677123369032</v>
      </c>
      <c r="F143" s="4">
        <f t="shared" si="15"/>
        <v>1.3707838687964433</v>
      </c>
      <c r="G143" s="8">
        <f t="shared" si="16"/>
        <v>33506625.581442572</v>
      </c>
      <c r="H143" s="8">
        <f t="shared" si="17"/>
        <v>38949999.536827646</v>
      </c>
      <c r="I143" s="8">
        <f t="shared" si="18"/>
        <v>43750386.061892003</v>
      </c>
      <c r="J143" s="8">
        <f t="shared" si="19"/>
        <v>47643801.744760923</v>
      </c>
      <c r="K143" s="8">
        <f t="shared" si="20"/>
        <v>50411841.3992147</v>
      </c>
    </row>
    <row r="144" spans="1:11" x14ac:dyDescent="0.7">
      <c r="A144" s="1">
        <v>40482</v>
      </c>
      <c r="B144" s="3">
        <v>80.39</v>
      </c>
      <c r="C144" s="3">
        <v>519.92999999999995</v>
      </c>
      <c r="D144" s="3">
        <v>433.9</v>
      </c>
      <c r="E144" s="4">
        <f t="shared" si="14"/>
        <v>1.0117674259921947</v>
      </c>
      <c r="F144" s="4">
        <f t="shared" si="15"/>
        <v>1.336808779080092</v>
      </c>
      <c r="G144" s="8">
        <f t="shared" si="16"/>
        <v>33243501.423360676</v>
      </c>
      <c r="H144" s="8">
        <f t="shared" si="17"/>
        <v>38453619.776849814</v>
      </c>
      <c r="I144" s="8">
        <f t="shared" si="18"/>
        <v>42966994.680933505</v>
      </c>
      <c r="J144" s="8">
        <f t="shared" si="19"/>
        <v>46535718.106771983</v>
      </c>
      <c r="K144" s="8">
        <f t="shared" si="20"/>
        <v>48962376.130989306</v>
      </c>
    </row>
    <row r="145" spans="1:11" x14ac:dyDescent="0.7">
      <c r="A145" s="1">
        <v>40512</v>
      </c>
      <c r="B145" s="3">
        <v>83.69</v>
      </c>
      <c r="C145" s="3">
        <v>508.57</v>
      </c>
      <c r="D145" s="3">
        <v>417.38</v>
      </c>
      <c r="E145" s="4">
        <f t="shared" si="14"/>
        <v>1.0302866995773141</v>
      </c>
      <c r="F145" s="4">
        <f t="shared" si="15"/>
        <v>1.3386986110061869</v>
      </c>
      <c r="G145" s="8">
        <f t="shared" si="16"/>
        <v>33651986.616667613</v>
      </c>
      <c r="H145" s="8">
        <f t="shared" si="17"/>
        <v>38795098.088501334</v>
      </c>
      <c r="I145" s="8">
        <f t="shared" si="18"/>
        <v>43190597.108680621</v>
      </c>
      <c r="J145" s="8">
        <f t="shared" si="19"/>
        <v>46598004.479280375</v>
      </c>
      <c r="K145" s="8">
        <f t="shared" si="20"/>
        <v>48831593.705737345</v>
      </c>
    </row>
    <row r="146" spans="1:11" x14ac:dyDescent="0.7">
      <c r="A146" s="1">
        <v>40543</v>
      </c>
      <c r="B146" s="3">
        <v>81.17</v>
      </c>
      <c r="C146" s="3">
        <v>545.97</v>
      </c>
      <c r="D146" s="3">
        <v>422.83</v>
      </c>
      <c r="E146" s="4">
        <f t="shared" si="14"/>
        <v>1.0727489871474578</v>
      </c>
      <c r="F146" s="4">
        <f t="shared" si="15"/>
        <v>1.315342792222302</v>
      </c>
      <c r="G146" s="8">
        <f t="shared" si="16"/>
        <v>34838921.276320904</v>
      </c>
      <c r="H146" s="8">
        <f t="shared" si="17"/>
        <v>39625064.207077868</v>
      </c>
      <c r="I146" s="8">
        <f t="shared" si="18"/>
        <v>43503861.003687665</v>
      </c>
      <c r="J146" s="8">
        <f t="shared" si="19"/>
        <v>46268392.964428201</v>
      </c>
      <c r="K146" s="8">
        <f t="shared" si="20"/>
        <v>47779645.519534118</v>
      </c>
    </row>
    <row r="147" spans="1:11" x14ac:dyDescent="0.7">
      <c r="A147" s="1">
        <v>40574</v>
      </c>
      <c r="B147" s="3">
        <v>82.08</v>
      </c>
      <c r="C147" s="3">
        <v>554.66</v>
      </c>
      <c r="D147" s="3">
        <v>423.59</v>
      </c>
      <c r="E147" s="4">
        <f t="shared" si="14"/>
        <v>1.102041584614363</v>
      </c>
      <c r="F147" s="4">
        <f t="shared" si="15"/>
        <v>1.3324798700814515</v>
      </c>
      <c r="G147" s="8">
        <f t="shared" si="16"/>
        <v>35590236.550774932</v>
      </c>
      <c r="H147" s="8">
        <f t="shared" si="17"/>
        <v>40365633.655915707</v>
      </c>
      <c r="I147" s="8">
        <f t="shared" si="18"/>
        <v>44181218.76921986</v>
      </c>
      <c r="J147" s="8">
        <f t="shared" si="19"/>
        <v>46836354.735319912</v>
      </c>
      <c r="K147" s="8">
        <f t="shared" si="20"/>
        <v>48202147.509275846</v>
      </c>
    </row>
    <row r="148" spans="1:11" x14ac:dyDescent="0.7">
      <c r="A148" s="1">
        <v>40602</v>
      </c>
      <c r="B148" s="3">
        <v>81.78</v>
      </c>
      <c r="C148" s="3">
        <v>571.04</v>
      </c>
      <c r="D148" s="3">
        <v>426.08</v>
      </c>
      <c r="E148" s="4">
        <f t="shared" si="14"/>
        <v>1.1304397603275522</v>
      </c>
      <c r="F148" s="4">
        <f t="shared" si="15"/>
        <v>1.3354138173605401</v>
      </c>
      <c r="G148" s="8">
        <f t="shared" si="16"/>
        <v>36307350.573832914</v>
      </c>
      <c r="H148" s="8">
        <f t="shared" si="17"/>
        <v>40967980.96226351</v>
      </c>
      <c r="I148" s="8">
        <f t="shared" si="18"/>
        <v>44599105.636982933</v>
      </c>
      <c r="J148" s="8">
        <f t="shared" si="19"/>
        <v>47015428.362916611</v>
      </c>
      <c r="K148" s="8">
        <f t="shared" si="20"/>
        <v>48108282.365573846</v>
      </c>
    </row>
    <row r="149" spans="1:11" x14ac:dyDescent="0.7">
      <c r="A149" s="2">
        <v>40633</v>
      </c>
      <c r="B149" s="3">
        <v>83.15</v>
      </c>
      <c r="C149" s="3">
        <v>570.71</v>
      </c>
      <c r="D149" s="3">
        <v>428.09</v>
      </c>
      <c r="E149" s="4">
        <f t="shared" si="14"/>
        <v>1.148712966565264</v>
      </c>
      <c r="F149" s="4">
        <f t="shared" si="15"/>
        <v>1.3641902673119262</v>
      </c>
      <c r="G149" s="8">
        <f t="shared" si="16"/>
        <v>36694247.57468532</v>
      </c>
      <c r="H149" s="8">
        <f t="shared" si="17"/>
        <v>41485358.763253286</v>
      </c>
      <c r="I149" s="8">
        <f t="shared" si="18"/>
        <v>45240097.633116372</v>
      </c>
      <c r="J149" s="8">
        <f t="shared" si="19"/>
        <v>47765267.299869984</v>
      </c>
      <c r="K149" s="8">
        <f t="shared" si="20"/>
        <v>48944953.966348752</v>
      </c>
    </row>
    <row r="150" spans="1:11" x14ac:dyDescent="0.7">
      <c r="A150" s="1">
        <v>40663</v>
      </c>
      <c r="B150" s="3">
        <v>81.209999999999994</v>
      </c>
      <c r="C150" s="3">
        <v>594.38</v>
      </c>
      <c r="D150" s="3">
        <v>441.36</v>
      </c>
      <c r="E150" s="4">
        <f t="shared" si="14"/>
        <v>1.1684428775566285</v>
      </c>
      <c r="F150" s="4">
        <f t="shared" si="15"/>
        <v>1.373662655481362</v>
      </c>
      <c r="G150" s="8">
        <f t="shared" si="16"/>
        <v>37124495.739036039</v>
      </c>
      <c r="H150" s="8">
        <f t="shared" si="17"/>
        <v>41891777.191664636</v>
      </c>
      <c r="I150" s="8">
        <f t="shared" si="18"/>
        <v>45585676.566290639</v>
      </c>
      <c r="J150" s="8">
        <f t="shared" si="19"/>
        <v>48019114.471032105</v>
      </c>
      <c r="K150" s="8">
        <f t="shared" si="20"/>
        <v>49084808.027775228</v>
      </c>
    </row>
    <row r="151" spans="1:11" x14ac:dyDescent="0.7">
      <c r="A151" s="1">
        <v>40694</v>
      </c>
      <c r="B151" s="3">
        <v>81.52</v>
      </c>
      <c r="C151" s="3">
        <v>582.16</v>
      </c>
      <c r="D151" s="3">
        <v>441.01</v>
      </c>
      <c r="E151" s="4">
        <f t="shared" si="14"/>
        <v>1.1487891374723778</v>
      </c>
      <c r="F151" s="4">
        <f t="shared" si="15"/>
        <v>1.3778128108891405</v>
      </c>
      <c r="G151" s="8">
        <f t="shared" si="16"/>
        <v>36300044.853135951</v>
      </c>
      <c r="H151" s="8">
        <f t="shared" si="17"/>
        <v>41194939.355642296</v>
      </c>
      <c r="I151" s="8">
        <f t="shared" si="18"/>
        <v>45071153.153261758</v>
      </c>
      <c r="J151" s="8">
        <f t="shared" si="19"/>
        <v>47725996.352362581</v>
      </c>
      <c r="K151" s="8">
        <f t="shared" si="20"/>
        <v>49033104.686102048</v>
      </c>
    </row>
    <row r="152" spans="1:11" x14ac:dyDescent="0.7">
      <c r="A152" s="1">
        <v>40724</v>
      </c>
      <c r="B152" s="3">
        <v>80.52</v>
      </c>
      <c r="C152" s="3">
        <v>573.22</v>
      </c>
      <c r="D152" s="3">
        <v>441.35</v>
      </c>
      <c r="E152" s="4">
        <f t="shared" si="14"/>
        <v>1.1172719317118269</v>
      </c>
      <c r="F152" s="4">
        <f t="shared" si="15"/>
        <v>1.3619604847025375</v>
      </c>
      <c r="G152" s="8">
        <f t="shared" si="16"/>
        <v>35104147.568390764</v>
      </c>
      <c r="H152" s="8">
        <f t="shared" si="17"/>
        <v>40028805.904478863</v>
      </c>
      <c r="I152" s="8">
        <f t="shared" si="18"/>
        <v>43993604.706487827</v>
      </c>
      <c r="J152" s="8">
        <f t="shared" si="19"/>
        <v>46786822.835767508</v>
      </c>
      <c r="K152" s="8">
        <f t="shared" si="20"/>
        <v>48268957.827194311</v>
      </c>
    </row>
    <row r="153" spans="1:11" x14ac:dyDescent="0.7">
      <c r="A153" s="1">
        <v>40755</v>
      </c>
      <c r="B153" s="3">
        <v>76.73</v>
      </c>
      <c r="C153" s="3">
        <v>564.07000000000005</v>
      </c>
      <c r="D153" s="3">
        <v>450.46</v>
      </c>
      <c r="E153" s="4">
        <f t="shared" si="14"/>
        <v>1.0476880446121826</v>
      </c>
      <c r="F153" s="4">
        <f t="shared" si="15"/>
        <v>1.3246435858358174</v>
      </c>
      <c r="G153" s="8">
        <f t="shared" si="16"/>
        <v>32717855.250650708</v>
      </c>
      <c r="H153" s="8">
        <f t="shared" si="17"/>
        <v>37684863.93621818</v>
      </c>
      <c r="I153" s="8">
        <f t="shared" si="18"/>
        <v>41820940.925330035</v>
      </c>
      <c r="J153" s="8">
        <f t="shared" si="19"/>
        <v>44896901.879308812</v>
      </c>
      <c r="K153" s="8">
        <f t="shared" si="20"/>
        <v>46746417.387973867</v>
      </c>
    </row>
    <row r="154" spans="1:11" x14ac:dyDescent="0.7">
      <c r="A154" s="1">
        <v>40786</v>
      </c>
      <c r="B154" s="3">
        <v>76.59</v>
      </c>
      <c r="C154" s="3">
        <v>523.09</v>
      </c>
      <c r="D154" s="3">
        <v>456.19</v>
      </c>
      <c r="E154" s="4">
        <f t="shared" si="14"/>
        <v>0.96980021179806442</v>
      </c>
      <c r="F154" s="4">
        <f t="shared" si="15"/>
        <v>1.3390458280332971</v>
      </c>
      <c r="G154" s="8">
        <f t="shared" si="16"/>
        <v>30085525.462309465</v>
      </c>
      <c r="H154" s="8">
        <f t="shared" si="17"/>
        <v>35486103.973220967</v>
      </c>
      <c r="I154" s="8">
        <f t="shared" si="18"/>
        <v>40293752.546623215</v>
      </c>
      <c r="J154" s="8">
        <f t="shared" si="19"/>
        <v>44228571.561122499</v>
      </c>
      <c r="K154" s="8">
        <f t="shared" si="20"/>
        <v>47054669.7452759</v>
      </c>
    </row>
    <row r="155" spans="1:11" x14ac:dyDescent="0.7">
      <c r="A155" s="1">
        <v>40816</v>
      </c>
      <c r="B155" s="3">
        <v>77.040000000000006</v>
      </c>
      <c r="C155" s="3">
        <v>473.9</v>
      </c>
      <c r="D155" s="3">
        <v>445.65</v>
      </c>
      <c r="E155" s="4">
        <f t="shared" si="14"/>
        <v>0.88376494346016121</v>
      </c>
      <c r="F155" s="4">
        <f t="shared" si="15"/>
        <v>1.3157936772875065</v>
      </c>
      <c r="G155" s="8">
        <f t="shared" si="16"/>
        <v>27216505.364409562</v>
      </c>
      <c r="H155" s="8">
        <f t="shared" si="17"/>
        <v>32770955.455192227</v>
      </c>
      <c r="I155" s="8">
        <f t="shared" si="18"/>
        <v>37956589.210432202</v>
      </c>
      <c r="J155" s="8">
        <f t="shared" si="19"/>
        <v>42471631.041471802</v>
      </c>
      <c r="K155" s="8">
        <f t="shared" si="20"/>
        <v>46037578.760557681</v>
      </c>
    </row>
    <row r="156" spans="1:11" x14ac:dyDescent="0.7">
      <c r="A156" s="1">
        <v>40847</v>
      </c>
      <c r="B156" s="3">
        <v>78.2</v>
      </c>
      <c r="C156" s="3">
        <v>524.79999999999995</v>
      </c>
      <c r="D156" s="3">
        <v>451.58</v>
      </c>
      <c r="E156" s="4">
        <f t="shared" si="14"/>
        <v>0.99342335735467191</v>
      </c>
      <c r="F156" s="4">
        <f t="shared" si="15"/>
        <v>1.3533778442370596</v>
      </c>
      <c r="G156" s="8">
        <f t="shared" si="16"/>
        <v>30393555.82573184</v>
      </c>
      <c r="H156" s="8">
        <f t="shared" si="17"/>
        <v>35854660.853035375</v>
      </c>
      <c r="I156" s="8">
        <f t="shared" si="18"/>
        <v>40653528.113503061</v>
      </c>
      <c r="J156" s="8">
        <f t="shared" si="19"/>
        <v>44498977.155355684</v>
      </c>
      <c r="K156" s="8">
        <f t="shared" si="20"/>
        <v>47152590.434467651</v>
      </c>
    </row>
    <row r="157" spans="1:11" x14ac:dyDescent="0.7">
      <c r="A157" s="1">
        <v>40877</v>
      </c>
      <c r="B157" s="3">
        <v>77.5</v>
      </c>
      <c r="C157" s="3">
        <v>509.35</v>
      </c>
      <c r="D157" s="3">
        <v>443.7</v>
      </c>
      <c r="E157" s="4">
        <f t="shared" si="14"/>
        <v>0.95554644365352359</v>
      </c>
      <c r="F157" s="4">
        <f t="shared" si="15"/>
        <v>1.317858376690207</v>
      </c>
      <c r="G157" s="8">
        <f t="shared" si="16"/>
        <v>29034720.488753475</v>
      </c>
      <c r="H157" s="8">
        <f t="shared" si="17"/>
        <v>34394118.1292224</v>
      </c>
      <c r="I157" s="8">
        <f t="shared" si="18"/>
        <v>39145039.133786589</v>
      </c>
      <c r="J157" s="8">
        <f t="shared" si="19"/>
        <v>42998908.253987893</v>
      </c>
      <c r="K157" s="8">
        <f t="shared" si="20"/>
        <v>45715068.398165025</v>
      </c>
    </row>
    <row r="158" spans="1:11" x14ac:dyDescent="0.7">
      <c r="A158" s="1">
        <v>40908</v>
      </c>
      <c r="B158" s="3">
        <v>76.94</v>
      </c>
      <c r="C158" s="3">
        <v>508.5</v>
      </c>
      <c r="D158" s="3">
        <v>446.69</v>
      </c>
      <c r="E158" s="4">
        <f t="shared" si="14"/>
        <v>0.9470587625857374</v>
      </c>
      <c r="F158" s="4">
        <f t="shared" si="15"/>
        <v>1.3171523839371739</v>
      </c>
      <c r="G158" s="8">
        <f t="shared" si="16"/>
        <v>28576818.375216633</v>
      </c>
      <c r="H158" s="8">
        <f t="shared" si="17"/>
        <v>33960381.402769692</v>
      </c>
      <c r="I158" s="8">
        <f t="shared" si="18"/>
        <v>38760700.177208968</v>
      </c>
      <c r="J158" s="8">
        <f t="shared" si="19"/>
        <v>42686147.077402361</v>
      </c>
      <c r="K158" s="8">
        <f t="shared" si="20"/>
        <v>45490578.280285612</v>
      </c>
    </row>
    <row r="159" spans="1:11" x14ac:dyDescent="0.7">
      <c r="A159" s="1">
        <v>40939</v>
      </c>
      <c r="B159" s="3">
        <v>76.19</v>
      </c>
      <c r="C159" s="3">
        <v>538.21</v>
      </c>
      <c r="D159" s="3">
        <v>454.17</v>
      </c>
      <c r="E159" s="4">
        <f t="shared" si="14"/>
        <v>0.99262114822165759</v>
      </c>
      <c r="F159" s="4">
        <f t="shared" si="15"/>
        <v>1.3261542073602361</v>
      </c>
      <c r="G159" s="8">
        <f t="shared" si="16"/>
        <v>29751630.657724183</v>
      </c>
      <c r="H159" s="8">
        <f t="shared" si="17"/>
        <v>35043764.336753651</v>
      </c>
      <c r="I159" s="8">
        <f t="shared" si="18"/>
        <v>39625527.56514433</v>
      </c>
      <c r="J159" s="8">
        <f t="shared" si="19"/>
        <v>43218345.488907509</v>
      </c>
      <c r="K159" s="8">
        <f t="shared" si="20"/>
        <v>45601474.846306369</v>
      </c>
    </row>
    <row r="160" spans="1:11" x14ac:dyDescent="0.7">
      <c r="A160" s="1">
        <v>40968</v>
      </c>
      <c r="B160" s="3">
        <v>81.22</v>
      </c>
      <c r="C160" s="3">
        <v>565.55999999999995</v>
      </c>
      <c r="D160" s="3">
        <v>453.86</v>
      </c>
      <c r="E160" s="4">
        <f t="shared" si="14"/>
        <v>1.1119249068675288</v>
      </c>
      <c r="F160" s="4">
        <f t="shared" si="15"/>
        <v>1.4127408532367793</v>
      </c>
      <c r="G160" s="8">
        <f t="shared" si="16"/>
        <v>33127497.81476526</v>
      </c>
      <c r="H160" s="8">
        <f t="shared" si="17"/>
        <v>38574728.660042636</v>
      </c>
      <c r="I160" s="8">
        <f t="shared" si="18"/>
        <v>43100441.866412856</v>
      </c>
      <c r="J160" s="8">
        <f t="shared" si="19"/>
        <v>46433299.642048277</v>
      </c>
      <c r="K160" s="8">
        <f t="shared" si="20"/>
        <v>48378865.207133882</v>
      </c>
    </row>
    <row r="161" spans="1:11" x14ac:dyDescent="0.7">
      <c r="A161" s="1">
        <v>40999</v>
      </c>
      <c r="B161" s="3">
        <v>82.79</v>
      </c>
      <c r="C161" s="3">
        <v>569.59</v>
      </c>
      <c r="D161" s="3">
        <v>450.59</v>
      </c>
      <c r="E161" s="4">
        <f t="shared" si="14"/>
        <v>1.1414950329994051</v>
      </c>
      <c r="F161" s="4">
        <f t="shared" si="15"/>
        <v>1.4296740748932555</v>
      </c>
      <c r="G161" s="8">
        <f t="shared" si="16"/>
        <v>33808478.430241995</v>
      </c>
      <c r="H161" s="8">
        <f t="shared" si="17"/>
        <v>39259700.300888516</v>
      </c>
      <c r="I161" s="8">
        <f t="shared" si="18"/>
        <v>43731843.218535408</v>
      </c>
      <c r="J161" s="8">
        <f t="shared" si="19"/>
        <v>46959422.061753221</v>
      </c>
      <c r="K161" s="8">
        <f t="shared" si="20"/>
        <v>48758738.045216151</v>
      </c>
    </row>
    <row r="162" spans="1:11" x14ac:dyDescent="0.7">
      <c r="A162" s="1">
        <v>41029</v>
      </c>
      <c r="B162" s="3">
        <v>79.78</v>
      </c>
      <c r="C162" s="3">
        <v>563.44000000000005</v>
      </c>
      <c r="D162" s="3">
        <v>455.91</v>
      </c>
      <c r="E162" s="4">
        <f t="shared" si="14"/>
        <v>1.0881167478491469</v>
      </c>
      <c r="F162" s="4">
        <f t="shared" si="15"/>
        <v>1.3939614398741631</v>
      </c>
      <c r="G162" s="8">
        <f t="shared" si="16"/>
        <v>32027535.412554108</v>
      </c>
      <c r="H162" s="8">
        <f t="shared" si="17"/>
        <v>37437639.055432543</v>
      </c>
      <c r="I162" s="8">
        <f t="shared" si="18"/>
        <v>41963153.658098869</v>
      </c>
      <c r="J162" s="8">
        <f t="shared" si="19"/>
        <v>45330676.665185153</v>
      </c>
      <c r="K162" s="8">
        <f t="shared" si="20"/>
        <v>47340766.028810695</v>
      </c>
    </row>
    <row r="163" spans="1:11" x14ac:dyDescent="0.7">
      <c r="A163" s="1">
        <v>41060</v>
      </c>
      <c r="B163" s="3">
        <v>78.349999999999994</v>
      </c>
      <c r="C163" s="3">
        <v>513.42999999999995</v>
      </c>
      <c r="D163" s="3">
        <v>451.23</v>
      </c>
      <c r="E163" s="4">
        <f t="shared" si="14"/>
        <v>0.97376470575135243</v>
      </c>
      <c r="F163" s="4">
        <f t="shared" si="15"/>
        <v>1.35492288125065</v>
      </c>
      <c r="G163" s="8">
        <f t="shared" si="16"/>
        <v>28461707.173052792</v>
      </c>
      <c r="H163" s="8">
        <f t="shared" si="17"/>
        <v>34024735.362952158</v>
      </c>
      <c r="I163" s="8">
        <f t="shared" si="18"/>
        <v>38970564.896242663</v>
      </c>
      <c r="J163" s="8">
        <f t="shared" si="19"/>
        <v>42987576.658551022</v>
      </c>
      <c r="K163" s="8">
        <f t="shared" si="20"/>
        <v>45814965.173039116</v>
      </c>
    </row>
    <row r="164" spans="1:11" x14ac:dyDescent="0.7">
      <c r="A164" s="1">
        <v>41090</v>
      </c>
      <c r="B164" s="3">
        <v>79.77</v>
      </c>
      <c r="C164" s="3">
        <v>539.04</v>
      </c>
      <c r="D164" s="3">
        <v>453.38</v>
      </c>
      <c r="E164" s="4">
        <f t="shared" si="14"/>
        <v>1.040864923107252</v>
      </c>
      <c r="F164" s="4">
        <f t="shared" si="15"/>
        <v>1.3860521166093043</v>
      </c>
      <c r="G164" s="8">
        <f t="shared" si="16"/>
        <v>30222947.631196346</v>
      </c>
      <c r="H164" s="8">
        <f t="shared" si="17"/>
        <v>35778597.567551337</v>
      </c>
      <c r="I164" s="8">
        <f t="shared" si="18"/>
        <v>40560930.189421974</v>
      </c>
      <c r="J164" s="8">
        <f t="shared" si="19"/>
        <v>44268850.948516361</v>
      </c>
      <c r="K164" s="8">
        <f t="shared" si="20"/>
        <v>46667560.01334741</v>
      </c>
    </row>
    <row r="165" spans="1:11" x14ac:dyDescent="0.7">
      <c r="A165" s="1">
        <v>41121</v>
      </c>
      <c r="B165" s="3">
        <v>78.11</v>
      </c>
      <c r="C165" s="3">
        <v>546.6</v>
      </c>
      <c r="D165" s="3">
        <v>458.63</v>
      </c>
      <c r="E165" s="4">
        <f t="shared" si="14"/>
        <v>1.0334989807085022</v>
      </c>
      <c r="F165" s="4">
        <f t="shared" si="15"/>
        <v>1.3729246655213028</v>
      </c>
      <c r="G165" s="8">
        <f t="shared" si="16"/>
        <v>29809067.341420375</v>
      </c>
      <c r="H165" s="8">
        <f t="shared" si="17"/>
        <v>35303984.632716969</v>
      </c>
      <c r="I165" s="8">
        <f t="shared" si="18"/>
        <v>40025331.876271777</v>
      </c>
      <c r="J165" s="8">
        <f t="shared" si="19"/>
        <v>43676074.689908408</v>
      </c>
      <c r="K165" s="8">
        <f t="shared" si="20"/>
        <v>46025566.451828055</v>
      </c>
    </row>
    <row r="166" spans="1:11" x14ac:dyDescent="0.7">
      <c r="A166" s="1">
        <v>41152</v>
      </c>
      <c r="B166" s="3">
        <v>78.37</v>
      </c>
      <c r="C166" s="3">
        <v>558.76</v>
      </c>
      <c r="D166" s="3">
        <v>462.59</v>
      </c>
      <c r="E166" s="4">
        <f t="shared" si="14"/>
        <v>1.0600075117920031</v>
      </c>
      <c r="F166" s="4">
        <f t="shared" si="15"/>
        <v>1.3893884913316505</v>
      </c>
      <c r="G166" s="8">
        <f t="shared" si="16"/>
        <v>30373649.216139309</v>
      </c>
      <c r="H166" s="8">
        <f t="shared" si="17"/>
        <v>35888966.150297441</v>
      </c>
      <c r="I166" s="8">
        <f t="shared" si="18"/>
        <v>40578630.568314232</v>
      </c>
      <c r="J166" s="8">
        <f t="shared" si="19"/>
        <v>44148955.708946489</v>
      </c>
      <c r="K166" s="8">
        <f t="shared" si="20"/>
        <v>46377495.43082834</v>
      </c>
    </row>
    <row r="167" spans="1:11" x14ac:dyDescent="0.7">
      <c r="A167" s="1">
        <v>41182</v>
      </c>
      <c r="B167" s="3">
        <v>77.900000000000006</v>
      </c>
      <c r="C167" s="3">
        <v>576.59</v>
      </c>
      <c r="D167" s="3">
        <v>468.23</v>
      </c>
      <c r="E167" s="4">
        <f t="shared" si="14"/>
        <v>1.0872723683988847</v>
      </c>
      <c r="F167" s="4">
        <f t="shared" si="15"/>
        <v>1.3978942028311885</v>
      </c>
      <c r="G167" s="8">
        <f t="shared" si="16"/>
        <v>30954901.406612709</v>
      </c>
      <c r="H167" s="8">
        <f t="shared" si="17"/>
        <v>36436228.723966882</v>
      </c>
      <c r="I167" s="8">
        <f t="shared" si="18"/>
        <v>41024709.133092768</v>
      </c>
      <c r="J167" s="8">
        <f t="shared" si="19"/>
        <v>44435555.686584711</v>
      </c>
      <c r="K167" s="8">
        <f t="shared" si="20"/>
        <v>46461414.290576264</v>
      </c>
    </row>
    <row r="168" spans="1:11" x14ac:dyDescent="0.7">
      <c r="A168" s="1">
        <v>41213</v>
      </c>
      <c r="B168" s="3">
        <v>79.760000000000005</v>
      </c>
      <c r="C168" s="3">
        <v>572.9</v>
      </c>
      <c r="D168" s="3">
        <v>467.57</v>
      </c>
      <c r="E168" s="4">
        <f t="shared" si="14"/>
        <v>1.1061085644692434</v>
      </c>
      <c r="F168" s="4">
        <f t="shared" si="15"/>
        <v>1.4292539261557964</v>
      </c>
      <c r="G168" s="8">
        <f t="shared" si="16"/>
        <v>31291172.362428691</v>
      </c>
      <c r="H168" s="8">
        <f t="shared" si="17"/>
        <v>36914000.371017106</v>
      </c>
      <c r="I168" s="8">
        <f t="shared" si="18"/>
        <v>41640235.467672445</v>
      </c>
      <c r="J168" s="8">
        <f t="shared" si="19"/>
        <v>45175644.334884793</v>
      </c>
      <c r="K168" s="8">
        <f t="shared" si="20"/>
        <v>47303708.546086818</v>
      </c>
    </row>
    <row r="169" spans="1:11" x14ac:dyDescent="0.7">
      <c r="A169" s="1">
        <v>41243</v>
      </c>
      <c r="B169" s="3">
        <v>82.45</v>
      </c>
      <c r="C169" s="3">
        <v>580.5</v>
      </c>
      <c r="D169" s="3">
        <v>467.52</v>
      </c>
      <c r="E169" s="4">
        <f t="shared" si="14"/>
        <v>1.1585817188661012</v>
      </c>
      <c r="F169" s="4">
        <f t="shared" si="15"/>
        <v>1.4772992060860199</v>
      </c>
      <c r="G169" s="8">
        <f t="shared" si="16"/>
        <v>32575607.590014406</v>
      </c>
      <c r="H169" s="8">
        <f t="shared" si="17"/>
        <v>38337606.489046045</v>
      </c>
      <c r="I169" s="8">
        <f t="shared" si="18"/>
        <v>43127811.385572158</v>
      </c>
      <c r="J169" s="8">
        <f t="shared" si="19"/>
        <v>46650377.000519864</v>
      </c>
      <c r="K169" s="8">
        <f t="shared" si="20"/>
        <v>48693852.800542206</v>
      </c>
    </row>
    <row r="170" spans="1:11" x14ac:dyDescent="0.7">
      <c r="A170" s="1">
        <v>41274</v>
      </c>
      <c r="B170" s="3">
        <v>86.74</v>
      </c>
      <c r="C170" s="3">
        <v>593.92999999999995</v>
      </c>
      <c r="D170" s="3">
        <v>465.98</v>
      </c>
      <c r="E170" s="4">
        <f t="shared" si="14"/>
        <v>1.2470632117587528</v>
      </c>
      <c r="F170" s="4">
        <f t="shared" si="15"/>
        <v>1.549045965848552</v>
      </c>
      <c r="G170" s="8">
        <f t="shared" si="16"/>
        <v>34863423.809202291</v>
      </c>
      <c r="H170" s="8">
        <f t="shared" si="17"/>
        <v>40798981.458120167</v>
      </c>
      <c r="I170" s="8">
        <f t="shared" si="18"/>
        <v>45621934.403726242</v>
      </c>
      <c r="J170" s="8">
        <f t="shared" si="19"/>
        <v>49040277.929391049</v>
      </c>
      <c r="K170" s="8">
        <f t="shared" si="20"/>
        <v>50858726.581290163</v>
      </c>
    </row>
    <row r="171" spans="1:11" x14ac:dyDescent="0.7">
      <c r="A171" s="1">
        <v>41305</v>
      </c>
      <c r="B171" s="3">
        <v>91.72</v>
      </c>
      <c r="C171" s="3">
        <v>621.46</v>
      </c>
      <c r="D171" s="3">
        <v>461.74</v>
      </c>
      <c r="E171" s="4">
        <f t="shared" si="14"/>
        <v>1.3797837130638761</v>
      </c>
      <c r="F171" s="4">
        <f t="shared" si="15"/>
        <v>1.6230771169404292</v>
      </c>
      <c r="G171" s="8">
        <f t="shared" si="16"/>
        <v>38373813.981521331</v>
      </c>
      <c r="H171" s="8">
        <f t="shared" si="17"/>
        <v>44343009.910548128</v>
      </c>
      <c r="I171" s="8">
        <f t="shared" si="18"/>
        <v>48939793.667890042</v>
      </c>
      <c r="J171" s="8">
        <f t="shared" si="19"/>
        <v>51902852.962078735</v>
      </c>
      <c r="K171" s="8">
        <f t="shared" si="20"/>
        <v>53089338.812875859</v>
      </c>
    </row>
    <row r="172" spans="1:11" x14ac:dyDescent="0.7">
      <c r="A172" s="1">
        <v>41333</v>
      </c>
      <c r="B172" s="3">
        <v>92.53</v>
      </c>
      <c r="C172" s="3">
        <v>621.65</v>
      </c>
      <c r="D172" s="3">
        <v>457.37</v>
      </c>
      <c r="E172" s="4">
        <f t="shared" si="14"/>
        <v>1.3923944630985883</v>
      </c>
      <c r="F172" s="4">
        <f t="shared" si="15"/>
        <v>1.6219140918566424</v>
      </c>
      <c r="G172" s="8">
        <f t="shared" si="16"/>
        <v>38524537.483630896</v>
      </c>
      <c r="H172" s="8">
        <f t="shared" si="17"/>
        <v>44439026.281569138</v>
      </c>
      <c r="I172" s="8">
        <f t="shared" si="18"/>
        <v>48945906.091760039</v>
      </c>
      <c r="J172" s="8">
        <f t="shared" si="19"/>
        <v>51793553.069929555</v>
      </c>
      <c r="K172" s="8">
        <f t="shared" si="20"/>
        <v>52851297.347022757</v>
      </c>
    </row>
    <row r="173" spans="1:11" x14ac:dyDescent="0.7">
      <c r="A173" s="2">
        <v>41364</v>
      </c>
      <c r="B173" s="3">
        <v>94.19</v>
      </c>
      <c r="C173" s="3">
        <v>633.30999999999995</v>
      </c>
      <c r="D173" s="3">
        <v>456.21</v>
      </c>
      <c r="E173" s="4">
        <f t="shared" si="14"/>
        <v>1.4439592261130727</v>
      </c>
      <c r="F173" s="4">
        <f t="shared" si="15"/>
        <v>1.6468240765734057</v>
      </c>
      <c r="G173" s="8">
        <f t="shared" si="16"/>
        <v>39751222.735714808</v>
      </c>
      <c r="H173" s="8">
        <f t="shared" si="17"/>
        <v>45643942.309335932</v>
      </c>
      <c r="I173" s="8">
        <f t="shared" si="18"/>
        <v>50028081.898819543</v>
      </c>
      <c r="J173" s="8">
        <f t="shared" si="19"/>
        <v>52669671.851935416</v>
      </c>
      <c r="K173" s="8">
        <f t="shared" si="20"/>
        <v>53463008.038597301</v>
      </c>
    </row>
    <row r="174" spans="1:11" x14ac:dyDescent="0.7">
      <c r="A174" s="1">
        <v>41394</v>
      </c>
      <c r="B174" s="3">
        <v>97.41</v>
      </c>
      <c r="C174" s="3">
        <v>651.83000000000004</v>
      </c>
      <c r="D174" s="3">
        <v>462.55</v>
      </c>
      <c r="E174" s="4">
        <f t="shared" si="14"/>
        <v>1.5369922423657711</v>
      </c>
      <c r="F174" s="4">
        <f t="shared" si="15"/>
        <v>1.726791248029196</v>
      </c>
      <c r="G174" s="8">
        <f t="shared" si="16"/>
        <v>42112358.870279588</v>
      </c>
      <c r="H174" s="8">
        <f t="shared" si="17"/>
        <v>48203640.848789558</v>
      </c>
      <c r="I174" s="8">
        <f t="shared" si="18"/>
        <v>52654356.690671921</v>
      </c>
      <c r="J174" s="8">
        <f t="shared" si="19"/>
        <v>55236203.895275041</v>
      </c>
      <c r="K174" s="8">
        <f t="shared" si="20"/>
        <v>55859087.116613038</v>
      </c>
    </row>
    <row r="175" spans="1:11" x14ac:dyDescent="0.7">
      <c r="A175" s="1">
        <v>41425</v>
      </c>
      <c r="B175" s="3">
        <v>100.46</v>
      </c>
      <c r="C175" s="3">
        <v>650.59</v>
      </c>
      <c r="D175" s="3">
        <v>448.8</v>
      </c>
      <c r="E175" s="4">
        <f t="shared" si="14"/>
        <v>1.582101509504189</v>
      </c>
      <c r="F175" s="4">
        <f t="shared" si="15"/>
        <v>1.7279200032572843</v>
      </c>
      <c r="G175" s="8">
        <f t="shared" si="16"/>
        <v>43148316.732489988</v>
      </c>
      <c r="H175" s="8">
        <f t="shared" si="17"/>
        <v>49072566.608279444</v>
      </c>
      <c r="I175" s="8">
        <f t="shared" si="18"/>
        <v>53244243.790827259</v>
      </c>
      <c r="J175" s="8">
        <f t="shared" si="19"/>
        <v>55468566.240638494</v>
      </c>
      <c r="K175" s="8">
        <f t="shared" si="20"/>
        <v>55695600.642316319</v>
      </c>
    </row>
    <row r="176" spans="1:11" x14ac:dyDescent="0.7">
      <c r="A176" s="1">
        <v>41455</v>
      </c>
      <c r="B176" s="3">
        <v>99.12</v>
      </c>
      <c r="C176" s="3">
        <v>631.84</v>
      </c>
      <c r="D176" s="3">
        <v>443.49</v>
      </c>
      <c r="E176" s="4">
        <f t="shared" si="14"/>
        <v>1.5160104580256597</v>
      </c>
      <c r="F176" s="4">
        <f t="shared" si="15"/>
        <v>1.6847006180500643</v>
      </c>
      <c r="G176" s="8">
        <f t="shared" si="16"/>
        <v>41145829.594182044</v>
      </c>
      <c r="H176" s="8">
        <f t="shared" si="17"/>
        <v>47028235.205896966</v>
      </c>
      <c r="I176" s="8">
        <f t="shared" si="18"/>
        <v>51266242.969999447</v>
      </c>
      <c r="J176" s="8">
        <f t="shared" si="19"/>
        <v>53648726.776943803</v>
      </c>
      <c r="K176" s="8">
        <f t="shared" si="20"/>
        <v>54102521.325004116</v>
      </c>
    </row>
    <row r="177" spans="1:11" x14ac:dyDescent="0.7">
      <c r="A177" s="1">
        <v>41486</v>
      </c>
      <c r="B177" s="3">
        <v>97.86</v>
      </c>
      <c r="C177" s="3">
        <v>662.29</v>
      </c>
      <c r="D177" s="3">
        <v>449.06</v>
      </c>
      <c r="E177" s="4">
        <f t="shared" si="14"/>
        <v>1.5688708599210557</v>
      </c>
      <c r="F177" s="4">
        <f t="shared" si="15"/>
        <v>1.6841749118718199</v>
      </c>
      <c r="G177" s="8">
        <f t="shared" si="16"/>
        <v>42380506.431108676</v>
      </c>
      <c r="H177" s="8">
        <f t="shared" si="17"/>
        <v>48054405.299317159</v>
      </c>
      <c r="I177" s="8">
        <f t="shared" si="18"/>
        <v>51952022.428598836</v>
      </c>
      <c r="J177" s="8">
        <f t="shared" si="19"/>
        <v>53903828.345788307</v>
      </c>
      <c r="K177" s="8">
        <f t="shared" si="20"/>
        <v>53885638.782542609</v>
      </c>
    </row>
    <row r="178" spans="1:11" x14ac:dyDescent="0.7">
      <c r="A178" s="1">
        <v>41517</v>
      </c>
      <c r="B178" s="3">
        <v>98.15</v>
      </c>
      <c r="C178" s="3">
        <v>648.77</v>
      </c>
      <c r="D178" s="3">
        <v>446.7</v>
      </c>
      <c r="E178" s="4">
        <f t="shared" si="14"/>
        <v>1.5413982114421307</v>
      </c>
      <c r="F178" s="4">
        <f t="shared" si="15"/>
        <v>1.6802885446733595</v>
      </c>
      <c r="G178" s="8">
        <f t="shared" si="16"/>
        <v>41438377.308002099</v>
      </c>
      <c r="H178" s="8">
        <f t="shared" si="17"/>
        <v>47195568.977526776</v>
      </c>
      <c r="I178" s="8">
        <f t="shared" si="18"/>
        <v>51237212.292264074</v>
      </c>
      <c r="J178" s="8">
        <f t="shared" si="19"/>
        <v>53374559.045817457</v>
      </c>
      <c r="K178" s="8">
        <f t="shared" si="20"/>
        <v>53561293.396825038</v>
      </c>
    </row>
    <row r="179" spans="1:11" x14ac:dyDescent="0.7">
      <c r="A179" s="1">
        <v>41547</v>
      </c>
      <c r="B179" s="3">
        <v>98.21</v>
      </c>
      <c r="C179" s="3">
        <v>682.53</v>
      </c>
      <c r="D179" s="3">
        <v>455.89</v>
      </c>
      <c r="E179" s="4">
        <f t="shared" si="14"/>
        <v>1.6225991482956328</v>
      </c>
      <c r="F179" s="4">
        <f t="shared" si="15"/>
        <v>1.7159055828147352</v>
      </c>
      <c r="G179" s="8">
        <f t="shared" si="16"/>
        <v>43421353.150403351</v>
      </c>
      <c r="H179" s="8">
        <f t="shared" si="17"/>
        <v>49110368.574788138</v>
      </c>
      <c r="I179" s="8">
        <f t="shared" si="18"/>
        <v>52929838.79126855</v>
      </c>
      <c r="J179" s="8">
        <f t="shared" si="19"/>
        <v>54726037.160416231</v>
      </c>
      <c r="K179" s="8">
        <f t="shared" si="20"/>
        <v>54496630.917195372</v>
      </c>
    </row>
    <row r="180" spans="1:11" x14ac:dyDescent="0.7">
      <c r="A180" s="1">
        <v>41578</v>
      </c>
      <c r="B180" s="3">
        <v>98.35</v>
      </c>
      <c r="C180" s="3">
        <v>710.11</v>
      </c>
      <c r="D180" s="3">
        <v>460.37</v>
      </c>
      <c r="E180" s="4">
        <f t="shared" si="14"/>
        <v>1.6905724226603982</v>
      </c>
      <c r="F180" s="4">
        <f t="shared" si="15"/>
        <v>1.7352377595219151</v>
      </c>
      <c r="G180" s="8">
        <f t="shared" si="16"/>
        <v>45040343.104935229</v>
      </c>
      <c r="H180" s="8">
        <f t="shared" si="17"/>
        <v>50591677.47498066</v>
      </c>
      <c r="I180" s="8">
        <f t="shared" si="18"/>
        <v>54136662.486848138</v>
      </c>
      <c r="J180" s="8">
        <f t="shared" si="19"/>
        <v>55561603.888148569</v>
      </c>
      <c r="K180" s="8">
        <f t="shared" si="20"/>
        <v>54910614.873765394</v>
      </c>
    </row>
    <row r="181" spans="1:11" x14ac:dyDescent="0.7">
      <c r="A181" s="1">
        <v>41608</v>
      </c>
      <c r="B181" s="3">
        <v>102.41</v>
      </c>
      <c r="C181" s="3">
        <v>720.47</v>
      </c>
      <c r="D181" s="3">
        <v>456.6</v>
      </c>
      <c r="E181" s="4">
        <f t="shared" si="14"/>
        <v>1.7860435954081826</v>
      </c>
      <c r="F181" s="4">
        <f t="shared" si="15"/>
        <v>1.7920737709883898</v>
      </c>
      <c r="G181" s="8">
        <f t="shared" si="16"/>
        <v>47383892.449259616</v>
      </c>
      <c r="H181" s="8">
        <f t="shared" si="17"/>
        <v>52948733.770965934</v>
      </c>
      <c r="I181" s="8">
        <f t="shared" si="18"/>
        <v>56351880.622606508</v>
      </c>
      <c r="J181" s="8">
        <f t="shared" si="19"/>
        <v>57510931.593705975</v>
      </c>
      <c r="K181" s="8">
        <f t="shared" si="20"/>
        <v>56509158.225805163</v>
      </c>
    </row>
    <row r="182" spans="1:11" x14ac:dyDescent="0.7">
      <c r="A182" s="1">
        <v>41639</v>
      </c>
      <c r="B182" s="3">
        <v>105.3</v>
      </c>
      <c r="C182" s="3">
        <v>733.15</v>
      </c>
      <c r="D182" s="3">
        <v>453.87</v>
      </c>
      <c r="E182" s="4">
        <f t="shared" si="14"/>
        <v>1.8687663164584931</v>
      </c>
      <c r="F182" s="4">
        <f t="shared" si="15"/>
        <v>1.8316287803996845</v>
      </c>
      <c r="G182" s="8">
        <f t="shared" si="16"/>
        <v>49378533.457707234</v>
      </c>
      <c r="H182" s="8">
        <f t="shared" si="17"/>
        <v>54880194.932777911</v>
      </c>
      <c r="I182" s="8">
        <f t="shared" si="18"/>
        <v>58078787.584773898</v>
      </c>
      <c r="J182" s="8">
        <f t="shared" si="19"/>
        <v>58928897.85153465</v>
      </c>
      <c r="K182" s="8">
        <f t="shared" si="20"/>
        <v>57556439.627738327</v>
      </c>
    </row>
    <row r="183" spans="1:11" x14ac:dyDescent="0.7">
      <c r="A183" s="1">
        <v>41670</v>
      </c>
      <c r="B183" s="3">
        <v>102.03</v>
      </c>
      <c r="C183" s="3">
        <v>703.99</v>
      </c>
      <c r="D183" s="3">
        <v>458.67</v>
      </c>
      <c r="E183" s="4">
        <f t="shared" si="14"/>
        <v>1.7387140529574561</v>
      </c>
      <c r="F183" s="4">
        <f t="shared" si="15"/>
        <v>1.7935183822248921</v>
      </c>
      <c r="G183" s="8">
        <f t="shared" si="16"/>
        <v>45742154.073094569</v>
      </c>
      <c r="H183" s="8">
        <f t="shared" si="17"/>
        <v>51530283.502166979</v>
      </c>
      <c r="I183" s="8">
        <f t="shared" si="18"/>
        <v>55253643.459630176</v>
      </c>
      <c r="J183" s="8">
        <f t="shared" si="19"/>
        <v>56784051.488937683</v>
      </c>
      <c r="K183" s="8">
        <f t="shared" si="20"/>
        <v>56158872.273911394</v>
      </c>
    </row>
    <row r="184" spans="1:11" x14ac:dyDescent="0.7">
      <c r="A184" s="1">
        <v>41698</v>
      </c>
      <c r="B184" s="3">
        <v>101.8</v>
      </c>
      <c r="C184" s="3">
        <v>738.35</v>
      </c>
      <c r="D184" s="3">
        <v>465.1</v>
      </c>
      <c r="E184" s="4">
        <f t="shared" si="14"/>
        <v>1.8194655821851822</v>
      </c>
      <c r="F184" s="4">
        <f t="shared" si="15"/>
        <v>1.814561648764685</v>
      </c>
      <c r="G184" s="8">
        <f t="shared" si="16"/>
        <v>47666568.312048808</v>
      </c>
      <c r="H184" s="8">
        <f t="shared" si="17"/>
        <v>53276359.428573921</v>
      </c>
      <c r="I184" s="8">
        <f t="shared" si="18"/>
        <v>56660867.008386143</v>
      </c>
      <c r="J184" s="8">
        <f t="shared" si="19"/>
        <v>57743043.892999142</v>
      </c>
      <c r="K184" s="8">
        <f t="shared" si="20"/>
        <v>56617781.672078863</v>
      </c>
    </row>
    <row r="185" spans="1:11" x14ac:dyDescent="0.7">
      <c r="A185" s="1">
        <v>41729</v>
      </c>
      <c r="B185" s="3">
        <v>103.19</v>
      </c>
      <c r="C185" s="3">
        <v>742.02</v>
      </c>
      <c r="D185" s="3">
        <v>464.78</v>
      </c>
      <c r="E185" s="4">
        <f t="shared" si="14"/>
        <v>1.8534761887425371</v>
      </c>
      <c r="F185" s="4">
        <f t="shared" si="15"/>
        <v>1.8380725710298904</v>
      </c>
      <c r="G185" s="8">
        <f t="shared" si="16"/>
        <v>48357582.089211516</v>
      </c>
      <c r="H185" s="8">
        <f t="shared" si="17"/>
        <v>53995838.952095263</v>
      </c>
      <c r="I185" s="8">
        <f t="shared" si="18"/>
        <v>57357509.384902515</v>
      </c>
      <c r="J185" s="8">
        <f t="shared" si="19"/>
        <v>58374010.347541891</v>
      </c>
      <c r="K185" s="8">
        <f t="shared" si="20"/>
        <v>57151367.254374638</v>
      </c>
    </row>
    <row r="186" spans="1:11" x14ac:dyDescent="0.7">
      <c r="A186" s="1">
        <v>41759</v>
      </c>
      <c r="B186" s="3">
        <v>102.24</v>
      </c>
      <c r="C186" s="3">
        <v>749.48</v>
      </c>
      <c r="D186" s="3">
        <v>470.04</v>
      </c>
      <c r="E186" s="4">
        <f t="shared" si="14"/>
        <v>1.8548751220254691</v>
      </c>
      <c r="F186" s="4">
        <f t="shared" si="15"/>
        <v>1.8417609840137987</v>
      </c>
      <c r="G186" s="8">
        <f t="shared" si="16"/>
        <v>48194080.551656082</v>
      </c>
      <c r="H186" s="8">
        <f t="shared" si="17"/>
        <v>53853492.470731996</v>
      </c>
      <c r="I186" s="8">
        <f t="shared" si="18"/>
        <v>57236703.93732018</v>
      </c>
      <c r="J186" s="8">
        <f t="shared" si="19"/>
        <v>58272878.187481113</v>
      </c>
      <c r="K186" s="8">
        <f t="shared" si="20"/>
        <v>57066051.434070021</v>
      </c>
    </row>
    <row r="187" spans="1:11" x14ac:dyDescent="0.7">
      <c r="A187" s="1">
        <v>41790</v>
      </c>
      <c r="B187" s="3">
        <v>101.78</v>
      </c>
      <c r="C187" s="3">
        <v>766.07</v>
      </c>
      <c r="D187" s="3">
        <v>472.82</v>
      </c>
      <c r="E187" s="4">
        <f t="shared" si="14"/>
        <v>1.8874032099113056</v>
      </c>
      <c r="F187" s="4">
        <f t="shared" si="15"/>
        <v>1.8443183844507847</v>
      </c>
      <c r="G187" s="8">
        <f t="shared" si="16"/>
        <v>48839237.872031115</v>
      </c>
      <c r="H187" s="8">
        <f t="shared" si="17"/>
        <v>54380490.066242322</v>
      </c>
      <c r="I187" s="8">
        <f t="shared" si="18"/>
        <v>57578309.124860741</v>
      </c>
      <c r="J187" s="8">
        <f t="shared" si="19"/>
        <v>58389040.976592779</v>
      </c>
      <c r="K187" s="8">
        <f t="shared" si="20"/>
        <v>56945291.219330586</v>
      </c>
    </row>
    <row r="188" spans="1:11" x14ac:dyDescent="0.7">
      <c r="A188" s="1">
        <v>41820</v>
      </c>
      <c r="B188" s="3">
        <v>101.3</v>
      </c>
      <c r="C188" s="3">
        <v>780.82</v>
      </c>
      <c r="D188" s="3">
        <v>476.26</v>
      </c>
      <c r="E188" s="4">
        <f t="shared" si="14"/>
        <v>1.9146710100407043</v>
      </c>
      <c r="F188" s="4">
        <f t="shared" si="15"/>
        <v>1.8489755283030533</v>
      </c>
      <c r="G188" s="8">
        <f t="shared" si="16"/>
        <v>49344830.916364908</v>
      </c>
      <c r="H188" s="8">
        <f t="shared" si="17"/>
        <v>54804056.225347489</v>
      </c>
      <c r="I188" s="8">
        <f t="shared" si="18"/>
        <v>57866929.813776985</v>
      </c>
      <c r="J188" s="8">
        <f t="shared" si="19"/>
        <v>58510511.297064565</v>
      </c>
      <c r="K188" s="8">
        <f t="shared" si="20"/>
        <v>56889085.487800516</v>
      </c>
    </row>
    <row r="189" spans="1:11" x14ac:dyDescent="0.7">
      <c r="A189" s="1">
        <v>41851</v>
      </c>
      <c r="B189" s="3">
        <v>102.79</v>
      </c>
      <c r="C189" s="3">
        <v>771.59</v>
      </c>
      <c r="D189" s="3">
        <v>471.97</v>
      </c>
      <c r="E189" s="4">
        <f t="shared" si="14"/>
        <v>1.9198674432079288</v>
      </c>
      <c r="F189" s="4">
        <f t="shared" si="15"/>
        <v>1.8592717497000262</v>
      </c>
      <c r="G189" s="8">
        <f t="shared" si="16"/>
        <v>49278753.201008171</v>
      </c>
      <c r="H189" s="8">
        <f t="shared" si="17"/>
        <v>54791905.813696034</v>
      </c>
      <c r="I189" s="8">
        <f t="shared" si="18"/>
        <v>57906574.627292886</v>
      </c>
      <c r="J189" s="8">
        <f t="shared" si="19"/>
        <v>58594577.412621178</v>
      </c>
      <c r="K189" s="8">
        <f t="shared" si="20"/>
        <v>57005878.549843527</v>
      </c>
    </row>
    <row r="190" spans="1:11" x14ac:dyDescent="0.7">
      <c r="A190" s="1">
        <v>41882</v>
      </c>
      <c r="B190" s="3">
        <v>104.05</v>
      </c>
      <c r="C190" s="3">
        <v>788.95</v>
      </c>
      <c r="D190" s="3">
        <v>474.56</v>
      </c>
      <c r="E190" s="4">
        <f t="shared" si="14"/>
        <v>1.987125756286793</v>
      </c>
      <c r="F190" s="4">
        <f t="shared" si="15"/>
        <v>1.8923907828666851</v>
      </c>
      <c r="G190" s="8">
        <f t="shared" si="16"/>
        <v>50805125.416264556</v>
      </c>
      <c r="H190" s="8">
        <f t="shared" si="17"/>
        <v>56275541.582547098</v>
      </c>
      <c r="I190" s="8">
        <f t="shared" si="18"/>
        <v>59236631.252637744</v>
      </c>
      <c r="J190" s="8">
        <f t="shared" si="19"/>
        <v>59690565.075727873</v>
      </c>
      <c r="K190" s="8">
        <f t="shared" si="20"/>
        <v>57821318.913895428</v>
      </c>
    </row>
    <row r="191" spans="1:11" x14ac:dyDescent="0.7">
      <c r="A191" s="1">
        <v>41912</v>
      </c>
      <c r="B191" s="3">
        <v>109.64</v>
      </c>
      <c r="C191" s="3">
        <v>763.67</v>
      </c>
      <c r="D191" s="3">
        <v>461.32</v>
      </c>
      <c r="E191" s="4">
        <f t="shared" si="14"/>
        <v>2.0267890274775895</v>
      </c>
      <c r="F191" s="4">
        <f t="shared" si="15"/>
        <v>1.9384246345856873</v>
      </c>
      <c r="G191" s="8">
        <f t="shared" si="16"/>
        <v>51619201.883691162</v>
      </c>
      <c r="H191" s="8">
        <f t="shared" si="17"/>
        <v>57260227.94782728</v>
      </c>
      <c r="I191" s="8">
        <f t="shared" si="18"/>
        <v>60348304.5842719</v>
      </c>
      <c r="J191" s="8">
        <f t="shared" si="19"/>
        <v>60877436.758587286</v>
      </c>
      <c r="K191" s="8">
        <f t="shared" si="20"/>
        <v>59027866.676217161</v>
      </c>
    </row>
    <row r="192" spans="1:11" x14ac:dyDescent="0.7">
      <c r="A192" s="1">
        <v>41943</v>
      </c>
      <c r="B192" s="3">
        <v>112.3</v>
      </c>
      <c r="C192" s="3">
        <v>769.22</v>
      </c>
      <c r="D192" s="3">
        <v>461.38</v>
      </c>
      <c r="E192" s="4">
        <f t="shared" si="14"/>
        <v>2.091048525324267</v>
      </c>
      <c r="F192" s="4">
        <f t="shared" si="15"/>
        <v>1.9857114093984425</v>
      </c>
      <c r="G192" s="8">
        <f t="shared" si="16"/>
        <v>53055792.543756269</v>
      </c>
      <c r="H192" s="8">
        <f t="shared" si="17"/>
        <v>58771015.543156728</v>
      </c>
      <c r="I192" s="8">
        <f t="shared" si="18"/>
        <v>61841059.754908018</v>
      </c>
      <c r="J192" s="8">
        <f t="shared" si="19"/>
        <v>62273770.711548388</v>
      </c>
      <c r="K192" s="8">
        <f t="shared" si="20"/>
        <v>60267818.165376924</v>
      </c>
    </row>
    <row r="193" spans="1:11" x14ac:dyDescent="0.7">
      <c r="A193" s="1">
        <v>41973</v>
      </c>
      <c r="B193" s="3">
        <v>118.61</v>
      </c>
      <c r="C193" s="3">
        <v>782.42</v>
      </c>
      <c r="D193" s="3">
        <v>459.7</v>
      </c>
      <c r="E193" s="4">
        <f t="shared" si="14"/>
        <v>2.2464411021477839</v>
      </c>
      <c r="F193" s="4">
        <f t="shared" si="15"/>
        <v>2.0896493676379979</v>
      </c>
      <c r="G193" s="8">
        <f t="shared" si="16"/>
        <v>56798540.030933648</v>
      </c>
      <c r="H193" s="8">
        <f t="shared" si="17"/>
        <v>62615675.508144371</v>
      </c>
      <c r="I193" s="8">
        <f t="shared" si="18"/>
        <v>65557335.512078464</v>
      </c>
      <c r="J193" s="8">
        <f t="shared" si="19"/>
        <v>65675405.855808005</v>
      </c>
      <c r="K193" s="8">
        <f t="shared" si="20"/>
        <v>63222412.502708018</v>
      </c>
    </row>
    <row r="194" spans="1:11" x14ac:dyDescent="0.7">
      <c r="A194" s="1">
        <v>42004</v>
      </c>
      <c r="B194" s="3">
        <v>119.68</v>
      </c>
      <c r="C194" s="3">
        <v>767.65</v>
      </c>
      <c r="D194" s="3">
        <v>456.53</v>
      </c>
      <c r="E194" s="4">
        <f t="shared" si="14"/>
        <v>2.2239172436390384</v>
      </c>
      <c r="F194" s="4">
        <f t="shared" si="15"/>
        <v>2.0939606319916333</v>
      </c>
      <c r="G194" s="8">
        <f t="shared" si="16"/>
        <v>56029051.572973669</v>
      </c>
      <c r="H194" s="8">
        <f t="shared" si="17"/>
        <v>61977111.609265082</v>
      </c>
      <c r="I194" s="8">
        <f t="shared" si="18"/>
        <v>65096308.789069898</v>
      </c>
      <c r="J194" s="8">
        <f t="shared" si="19"/>
        <v>65412406.610340975</v>
      </c>
      <c r="K194" s="8">
        <f t="shared" si="20"/>
        <v>63152849.951973423</v>
      </c>
    </row>
    <row r="195" spans="1:11" x14ac:dyDescent="0.7">
      <c r="A195" s="1">
        <v>42035</v>
      </c>
      <c r="B195" s="3">
        <v>117.44</v>
      </c>
      <c r="C195" s="3">
        <v>755.82</v>
      </c>
      <c r="D195" s="3">
        <v>455.81</v>
      </c>
      <c r="E195" s="4">
        <f t="shared" ref="E195:E258" si="21">C195*$B195/C$3/$B$3</f>
        <v>2.1486625272735762</v>
      </c>
      <c r="F195" s="4">
        <f t="shared" ref="F195:F258" si="22">D195*$B195/D$3/$B$3</f>
        <v>2.0515282500730927</v>
      </c>
      <c r="G195" s="8">
        <f t="shared" si="16"/>
        <v>53933095.059119523</v>
      </c>
      <c r="H195" s="8">
        <f t="shared" si="17"/>
        <v>59890209.023767591</v>
      </c>
      <c r="I195" s="8">
        <f t="shared" si="18"/>
        <v>63135356.474830575</v>
      </c>
      <c r="J195" s="8">
        <f t="shared" si="19"/>
        <v>63664890.810211278</v>
      </c>
      <c r="K195" s="8">
        <f t="shared" si="20"/>
        <v>61673109.632377423</v>
      </c>
    </row>
    <row r="196" spans="1:11" x14ac:dyDescent="0.7">
      <c r="A196" s="1">
        <v>42063</v>
      </c>
      <c r="B196" s="3">
        <v>119.51</v>
      </c>
      <c r="C196" s="3">
        <v>798.24</v>
      </c>
      <c r="D196" s="3">
        <v>452.12</v>
      </c>
      <c r="E196" s="4">
        <f t="shared" si="21"/>
        <v>2.309253021128876</v>
      </c>
      <c r="F196" s="4">
        <f t="shared" si="22"/>
        <v>2.0707876943578345</v>
      </c>
      <c r="G196" s="8">
        <f t="shared" si="16"/>
        <v>57764040.943245359</v>
      </c>
      <c r="H196" s="8">
        <f t="shared" si="17"/>
        <v>63187903.439903334</v>
      </c>
      <c r="I196" s="8">
        <f t="shared" si="18"/>
        <v>65591069.464330681</v>
      </c>
      <c r="J196" s="8">
        <f t="shared" si="19"/>
        <v>65102722.715184242</v>
      </c>
      <c r="K196" s="8">
        <f t="shared" si="20"/>
        <v>62052087.679006428</v>
      </c>
    </row>
    <row r="197" spans="1:11" x14ac:dyDescent="0.7">
      <c r="A197" s="1">
        <v>42094</v>
      </c>
      <c r="B197" s="3">
        <v>120.12</v>
      </c>
      <c r="C197" s="3">
        <v>786.35</v>
      </c>
      <c r="D197" s="3">
        <v>447.76</v>
      </c>
      <c r="E197" s="4">
        <f t="shared" si="21"/>
        <v>2.2864673391970114</v>
      </c>
      <c r="F197" s="4">
        <f t="shared" si="22"/>
        <v>2.0612858767294515</v>
      </c>
      <c r="G197" s="8">
        <f t="shared" ref="G197:G260" si="23">MAX(G196*(E197/E196)-G$3*0.04/12,0)</f>
        <v>56994076.087948315</v>
      </c>
      <c r="H197" s="8">
        <f t="shared" ref="H197:H260" si="24">MAX(H196*(0.75*$E197/$E196+0.25*$F197/$F196)-H$3*0.04/12,0)</f>
        <v>62447806.875577457</v>
      </c>
      <c r="I197" s="8">
        <f t="shared" ref="I197:I260" si="25">MAX(I196*(0.5*$E197/$E196+0.5*$F197/$F196)-I$3*0.04/12,0)</f>
        <v>64916989.470480226</v>
      </c>
      <c r="J197" s="8">
        <f t="shared" ref="J197:J260" si="26">MAX(J196*(0.25*$E197/$E196+0.75*$F197/$F196)-J$3*0.04/12,0)</f>
        <v>64518085.50583782</v>
      </c>
      <c r="K197" s="8">
        <f t="shared" ref="K197:K260" si="27">MAX(K196*(F197/F196)-K$3*0.04/12,0)</f>
        <v>61567361.426193148</v>
      </c>
    </row>
    <row r="198" spans="1:11" x14ac:dyDescent="0.7">
      <c r="A198" s="1">
        <v>42124</v>
      </c>
      <c r="B198" s="3">
        <v>119.34</v>
      </c>
      <c r="C198" s="3">
        <v>809.55</v>
      </c>
      <c r="D198" s="3">
        <v>452.52</v>
      </c>
      <c r="E198" s="4">
        <f t="shared" si="21"/>
        <v>2.3386406706506215</v>
      </c>
      <c r="F198" s="4">
        <f t="shared" si="22"/>
        <v>2.0696715134304111</v>
      </c>
      <c r="G198" s="8">
        <f t="shared" si="23"/>
        <v>58094584.856060915</v>
      </c>
      <c r="H198" s="8">
        <f t="shared" si="24"/>
        <v>63380034.047813363</v>
      </c>
      <c r="I198" s="8">
        <f t="shared" si="25"/>
        <v>65589683.906406634</v>
      </c>
      <c r="J198" s="8">
        <f t="shared" si="26"/>
        <v>64882986.32761471</v>
      </c>
      <c r="K198" s="8">
        <f t="shared" si="27"/>
        <v>61617827.182246298</v>
      </c>
    </row>
    <row r="199" spans="1:11" x14ac:dyDescent="0.7">
      <c r="A199" s="1">
        <v>42155</v>
      </c>
      <c r="B199" s="3">
        <v>124.11</v>
      </c>
      <c r="C199" s="3">
        <v>809.12</v>
      </c>
      <c r="D199" s="3">
        <v>444.43</v>
      </c>
      <c r="E199" s="4">
        <f t="shared" si="21"/>
        <v>2.4308239093813357</v>
      </c>
      <c r="F199" s="4">
        <f t="shared" si="22"/>
        <v>2.1139161314610981</v>
      </c>
      <c r="G199" s="8">
        <f t="shared" si="23"/>
        <v>60184524.927640237</v>
      </c>
      <c r="H199" s="8">
        <f t="shared" si="24"/>
        <v>65392471.593836203</v>
      </c>
      <c r="I199" s="8">
        <f t="shared" si="25"/>
        <v>67383447.91206038</v>
      </c>
      <c r="J199" s="8">
        <f t="shared" si="26"/>
        <v>66362648.796181314</v>
      </c>
      <c r="K199" s="8">
        <f t="shared" si="27"/>
        <v>62735068.691282041</v>
      </c>
    </row>
    <row r="200" spans="1:11" x14ac:dyDescent="0.7">
      <c r="A200" s="1">
        <v>42185</v>
      </c>
      <c r="B200" s="3">
        <v>122.49</v>
      </c>
      <c r="C200" s="3">
        <v>790.43</v>
      </c>
      <c r="D200" s="3">
        <v>442.48</v>
      </c>
      <c r="E200" s="4">
        <f t="shared" si="21"/>
        <v>2.3436774274039234</v>
      </c>
      <c r="F200" s="4">
        <f t="shared" si="22"/>
        <v>2.0771692765002641</v>
      </c>
      <c r="G200" s="8">
        <f t="shared" si="23"/>
        <v>57826873.936680309</v>
      </c>
      <c r="H200" s="8">
        <f t="shared" si="24"/>
        <v>63150017.996211097</v>
      </c>
      <c r="I200" s="8">
        <f t="shared" si="25"/>
        <v>65389905.971870102</v>
      </c>
      <c r="J200" s="8">
        <f t="shared" si="26"/>
        <v>64702661.928061783</v>
      </c>
      <c r="K200" s="8">
        <f t="shared" si="27"/>
        <v>61444525.676899008</v>
      </c>
    </row>
    <row r="201" spans="1:11" x14ac:dyDescent="0.7">
      <c r="A201" s="1">
        <v>42216</v>
      </c>
      <c r="B201" s="3">
        <v>123.92</v>
      </c>
      <c r="C201" s="3">
        <v>797.58</v>
      </c>
      <c r="D201" s="3">
        <v>443.48</v>
      </c>
      <c r="E201" s="4">
        <f t="shared" si="21"/>
        <v>2.3924862327385163</v>
      </c>
      <c r="F201" s="4">
        <f t="shared" si="22"/>
        <v>2.1061682122415024</v>
      </c>
      <c r="G201" s="8">
        <f t="shared" si="23"/>
        <v>58831161.096714057</v>
      </c>
      <c r="H201" s="8">
        <f t="shared" si="24"/>
        <v>64156783.281111181</v>
      </c>
      <c r="I201" s="8">
        <f t="shared" si="25"/>
        <v>66327249.959364526</v>
      </c>
      <c r="J201" s="8">
        <f t="shared" si="26"/>
        <v>65517007.532477058</v>
      </c>
      <c r="K201" s="8">
        <f t="shared" si="27"/>
        <v>62102340.141956657</v>
      </c>
    </row>
    <row r="202" spans="1:11" x14ac:dyDescent="0.7">
      <c r="A202" s="1">
        <v>42247</v>
      </c>
      <c r="B202" s="3">
        <v>121.22</v>
      </c>
      <c r="C202" s="3">
        <v>743.23</v>
      </c>
      <c r="D202" s="3">
        <v>443.99</v>
      </c>
      <c r="E202" s="4">
        <f t="shared" si="21"/>
        <v>2.1808776335085955</v>
      </c>
      <c r="F202" s="4">
        <f t="shared" si="22"/>
        <v>2.0626478026453663</v>
      </c>
      <c r="G202" s="8">
        <f t="shared" si="23"/>
        <v>53427712.307587385</v>
      </c>
      <c r="H202" s="8">
        <f t="shared" si="24"/>
        <v>59369496.695966944</v>
      </c>
      <c r="I202" s="8">
        <f t="shared" si="25"/>
        <v>62508751.390711352</v>
      </c>
      <c r="J202" s="8">
        <f t="shared" si="26"/>
        <v>62852960.566511527</v>
      </c>
      <c r="K202" s="8">
        <f t="shared" si="27"/>
        <v>60619100.149942853</v>
      </c>
    </row>
    <row r="203" spans="1:11" x14ac:dyDescent="0.7">
      <c r="A203" s="1">
        <v>42277</v>
      </c>
      <c r="B203" s="3">
        <v>119.84</v>
      </c>
      <c r="C203" s="3">
        <v>716.64</v>
      </c>
      <c r="D203" s="3">
        <v>446.26</v>
      </c>
      <c r="E203" s="4">
        <f t="shared" si="21"/>
        <v>2.078914521848974</v>
      </c>
      <c r="F203" s="4">
        <f t="shared" si="22"/>
        <v>2.0495917847759246</v>
      </c>
      <c r="G203" s="8">
        <f t="shared" si="23"/>
        <v>50729793.253333762</v>
      </c>
      <c r="H203" s="8">
        <f t="shared" si="24"/>
        <v>56993760.795204766</v>
      </c>
      <c r="I203" s="8">
        <f t="shared" si="25"/>
        <v>60649675.855362661</v>
      </c>
      <c r="J203" s="8">
        <f t="shared" si="26"/>
        <v>61619933.534968764</v>
      </c>
      <c r="K203" s="8">
        <f t="shared" si="27"/>
        <v>60035397.196015336</v>
      </c>
    </row>
    <row r="204" spans="1:11" x14ac:dyDescent="0.7">
      <c r="A204" s="1">
        <v>42308</v>
      </c>
      <c r="B204" s="3">
        <v>120.61</v>
      </c>
      <c r="C204" s="3">
        <v>773.07</v>
      </c>
      <c r="D204" s="3">
        <v>447.2</v>
      </c>
      <c r="E204" s="4">
        <f t="shared" si="21"/>
        <v>2.2570226903950732</v>
      </c>
      <c r="F204" s="4">
        <f t="shared" si="22"/>
        <v>2.0671058808697342</v>
      </c>
      <c r="G204" s="8">
        <f t="shared" si="23"/>
        <v>54875999.156517081</v>
      </c>
      <c r="H204" s="8">
        <f t="shared" si="24"/>
        <v>60577663.130074814</v>
      </c>
      <c r="I204" s="8">
        <f t="shared" si="25"/>
        <v>63306845.704725005</v>
      </c>
      <c r="J204" s="8">
        <f t="shared" si="26"/>
        <v>63134648.779493794</v>
      </c>
      <c r="K204" s="8">
        <f t="shared" si="27"/>
        <v>60348409.456959769</v>
      </c>
    </row>
    <row r="205" spans="1:11" x14ac:dyDescent="0.7">
      <c r="A205" s="1">
        <v>42338</v>
      </c>
      <c r="B205" s="3">
        <v>123.08</v>
      </c>
      <c r="C205" s="3">
        <v>767.03</v>
      </c>
      <c r="D205" s="3">
        <v>439.79</v>
      </c>
      <c r="E205" s="4">
        <f t="shared" si="21"/>
        <v>2.2852495148513303</v>
      </c>
      <c r="F205" s="4">
        <f t="shared" si="22"/>
        <v>2.074485711486048</v>
      </c>
      <c r="G205" s="8">
        <f t="shared" si="23"/>
        <v>55362290.52684512</v>
      </c>
      <c r="H205" s="8">
        <f t="shared" si="24"/>
        <v>60999928.848310634</v>
      </c>
      <c r="I205" s="8">
        <f t="shared" si="25"/>
        <v>63615717.145840734</v>
      </c>
      <c r="J205" s="8">
        <f t="shared" si="26"/>
        <v>63301091.784264013</v>
      </c>
      <c r="K205" s="8">
        <f t="shared" si="27"/>
        <v>60363860.945864111</v>
      </c>
    </row>
    <row r="206" spans="1:11" x14ac:dyDescent="0.7">
      <c r="A206" s="1">
        <v>42369</v>
      </c>
      <c r="B206" s="3">
        <v>120.3</v>
      </c>
      <c r="C206" s="3">
        <v>753.52</v>
      </c>
      <c r="D206" s="3">
        <v>442.13</v>
      </c>
      <c r="E206" s="4">
        <f t="shared" si="21"/>
        <v>2.1942908831555181</v>
      </c>
      <c r="F206" s="4">
        <f t="shared" si="22"/>
        <v>2.0384178879234227</v>
      </c>
      <c r="G206" s="8">
        <f t="shared" si="23"/>
        <v>52958733.25174579</v>
      </c>
      <c r="H206" s="8">
        <f t="shared" si="24"/>
        <v>58713824.658092342</v>
      </c>
      <c r="I206" s="8">
        <f t="shared" si="25"/>
        <v>61596661.098486148</v>
      </c>
      <c r="J206" s="8">
        <f t="shared" si="26"/>
        <v>61645773.204074949</v>
      </c>
      <c r="K206" s="8">
        <f t="shared" si="27"/>
        <v>59114351.144904986</v>
      </c>
    </row>
    <row r="207" spans="1:11" x14ac:dyDescent="0.7">
      <c r="A207" s="1">
        <v>42400</v>
      </c>
      <c r="B207" s="3">
        <v>121.03</v>
      </c>
      <c r="C207" s="3">
        <v>708.25</v>
      </c>
      <c r="D207" s="3">
        <v>445.96</v>
      </c>
      <c r="E207" s="4">
        <f t="shared" si="21"/>
        <v>2.074977558061466</v>
      </c>
      <c r="F207" s="4">
        <f t="shared" si="22"/>
        <v>2.0685525118125612</v>
      </c>
      <c r="G207" s="8">
        <f t="shared" si="23"/>
        <v>49879132.098799244</v>
      </c>
      <c r="H207" s="8">
        <f t="shared" si="24"/>
        <v>56336423.016752705</v>
      </c>
      <c r="I207" s="8">
        <f t="shared" si="25"/>
        <v>60177321.482342079</v>
      </c>
      <c r="J207" s="8">
        <f t="shared" si="26"/>
        <v>61291282.495668806</v>
      </c>
      <c r="K207" s="8">
        <f t="shared" si="27"/>
        <v>59788258.673266076</v>
      </c>
    </row>
    <row r="208" spans="1:11" x14ac:dyDescent="0.7">
      <c r="A208" s="1">
        <v>42429</v>
      </c>
      <c r="B208" s="3">
        <v>112.66</v>
      </c>
      <c r="C208" s="3">
        <v>703.78</v>
      </c>
      <c r="D208" s="3">
        <v>455.89</v>
      </c>
      <c r="E208" s="4">
        <f t="shared" si="21"/>
        <v>1.9192893581397406</v>
      </c>
      <c r="F208" s="4">
        <f t="shared" si="22"/>
        <v>1.9683731082365143</v>
      </c>
      <c r="G208" s="8">
        <f t="shared" si="23"/>
        <v>45936637.506532438</v>
      </c>
      <c r="H208" s="8">
        <f t="shared" si="24"/>
        <v>52284088.828826144</v>
      </c>
      <c r="I208" s="8">
        <f t="shared" si="25"/>
        <v>56262545.884600729</v>
      </c>
      <c r="J208" s="8">
        <f t="shared" si="26"/>
        <v>57715352.419632912</v>
      </c>
      <c r="K208" s="8">
        <f t="shared" si="27"/>
        <v>56692730.490860939</v>
      </c>
    </row>
    <row r="209" spans="1:11" x14ac:dyDescent="0.7">
      <c r="A209" s="1">
        <v>42460</v>
      </c>
      <c r="B209" s="3">
        <v>112.56</v>
      </c>
      <c r="C209" s="3">
        <v>756.42</v>
      </c>
      <c r="D209" s="3">
        <v>468.21</v>
      </c>
      <c r="E209" s="4">
        <f t="shared" si="21"/>
        <v>2.0610136833129968</v>
      </c>
      <c r="F209" s="4">
        <f t="shared" si="22"/>
        <v>2.0197721507592807</v>
      </c>
      <c r="G209" s="8">
        <f t="shared" si="23"/>
        <v>49128694.532082729</v>
      </c>
      <c r="H209" s="8">
        <f t="shared" si="24"/>
        <v>55320979.772790022</v>
      </c>
      <c r="I209" s="8">
        <f t="shared" si="25"/>
        <v>58874394.123795539</v>
      </c>
      <c r="J209" s="8">
        <f t="shared" si="26"/>
        <v>59711124.788843378</v>
      </c>
      <c r="K209" s="8">
        <f t="shared" si="27"/>
        <v>57973116.527958423</v>
      </c>
    </row>
    <row r="210" spans="1:11" x14ac:dyDescent="0.7">
      <c r="A210" s="1">
        <v>42490</v>
      </c>
      <c r="B210" s="3">
        <v>106.35</v>
      </c>
      <c r="C210" s="3">
        <v>768.03</v>
      </c>
      <c r="D210" s="3">
        <v>474.44</v>
      </c>
      <c r="E210" s="4">
        <f t="shared" si="21"/>
        <v>1.9771948293347583</v>
      </c>
      <c r="F210" s="4">
        <f t="shared" si="22"/>
        <v>1.9337325233700333</v>
      </c>
      <c r="G210" s="8">
        <f t="shared" si="23"/>
        <v>46930691.847060882</v>
      </c>
      <c r="H210" s="8">
        <f t="shared" si="24"/>
        <v>52844453.197557226</v>
      </c>
      <c r="I210" s="8">
        <f t="shared" si="25"/>
        <v>56223234.326509289</v>
      </c>
      <c r="J210" s="8">
        <f t="shared" si="26"/>
        <v>56996319.240132488</v>
      </c>
      <c r="K210" s="8">
        <f t="shared" si="27"/>
        <v>55303538.292223342</v>
      </c>
    </row>
    <row r="211" spans="1:11" x14ac:dyDescent="0.7">
      <c r="A211" s="1">
        <v>42521</v>
      </c>
      <c r="B211" s="3">
        <v>110.68</v>
      </c>
      <c r="C211" s="3">
        <v>769.65</v>
      </c>
      <c r="D211" s="3">
        <v>468.08</v>
      </c>
      <c r="E211" s="4">
        <f t="shared" si="21"/>
        <v>2.0620358505550382</v>
      </c>
      <c r="F211" s="4">
        <f t="shared" si="22"/>
        <v>1.9854860760909452</v>
      </c>
      <c r="G211" s="8">
        <f t="shared" si="23"/>
        <v>48744478.128415138</v>
      </c>
      <c r="H211" s="8">
        <f t="shared" si="24"/>
        <v>54698687.945870794</v>
      </c>
      <c r="I211" s="8">
        <f t="shared" si="25"/>
        <v>57981864.75877583</v>
      </c>
      <c r="J211" s="8">
        <f t="shared" si="26"/>
        <v>58551812.312548377</v>
      </c>
      <c r="K211" s="8">
        <f t="shared" si="27"/>
        <v>56583657.465929694</v>
      </c>
    </row>
    <row r="212" spans="1:11" x14ac:dyDescent="0.7">
      <c r="A212" s="1">
        <v>42551</v>
      </c>
      <c r="B212" s="3">
        <v>103.25</v>
      </c>
      <c r="C212" s="3">
        <v>765.39</v>
      </c>
      <c r="D212" s="3">
        <v>481.75</v>
      </c>
      <c r="E212" s="4">
        <f t="shared" si="21"/>
        <v>1.912963270745395</v>
      </c>
      <c r="F212" s="4">
        <f t="shared" si="22"/>
        <v>1.9062918619585993</v>
      </c>
      <c r="G212" s="8">
        <f t="shared" si="23"/>
        <v>45020550.499260843</v>
      </c>
      <c r="H212" s="8">
        <f t="shared" si="24"/>
        <v>50987466.853739478</v>
      </c>
      <c r="I212" s="8">
        <f t="shared" si="25"/>
        <v>54529649.035774589</v>
      </c>
      <c r="J212" s="8">
        <f t="shared" si="26"/>
        <v>55542004.952645659</v>
      </c>
      <c r="K212" s="8">
        <f t="shared" si="27"/>
        <v>54126729.885470107</v>
      </c>
    </row>
    <row r="213" spans="1:11" x14ac:dyDescent="0.7">
      <c r="A213" s="1">
        <v>42582</v>
      </c>
      <c r="B213" s="3">
        <v>102.05</v>
      </c>
      <c r="C213" s="3">
        <v>798.61</v>
      </c>
      <c r="D213" s="3">
        <v>485.38</v>
      </c>
      <c r="E213" s="4">
        <f t="shared" si="21"/>
        <v>1.9727931012546576</v>
      </c>
      <c r="F213" s="4">
        <f t="shared" si="22"/>
        <v>1.8983334333860844</v>
      </c>
      <c r="G213" s="8">
        <f t="shared" si="23"/>
        <v>46228613.030829951</v>
      </c>
      <c r="H213" s="8">
        <f t="shared" si="24"/>
        <v>51930263.793516003</v>
      </c>
      <c r="I213" s="8">
        <f t="shared" si="25"/>
        <v>55068557.7825386</v>
      </c>
      <c r="J213" s="8">
        <f t="shared" si="26"/>
        <v>55602379.351525225</v>
      </c>
      <c r="K213" s="8">
        <f t="shared" si="27"/>
        <v>53700760.440678619</v>
      </c>
    </row>
    <row r="214" spans="1:11" x14ac:dyDescent="0.7">
      <c r="A214" s="1">
        <v>42613</v>
      </c>
      <c r="B214" s="3">
        <v>103.42</v>
      </c>
      <c r="C214" s="3">
        <v>801.68</v>
      </c>
      <c r="D214" s="3">
        <v>483.02</v>
      </c>
      <c r="E214" s="4">
        <f t="shared" si="21"/>
        <v>2.0069630187062795</v>
      </c>
      <c r="F214" s="4">
        <f t="shared" si="22"/>
        <v>1.9144642337680304</v>
      </c>
      <c r="G214" s="8">
        <f t="shared" si="23"/>
        <v>46829319.344209604</v>
      </c>
      <c r="H214" s="8">
        <f t="shared" si="24"/>
        <v>52515177.829813972</v>
      </c>
      <c r="I214" s="8">
        <f t="shared" si="25"/>
        <v>55579435.775066726</v>
      </c>
      <c r="J214" s="8">
        <f t="shared" si="26"/>
        <v>55997500.281276256</v>
      </c>
      <c r="K214" s="8">
        <f t="shared" si="27"/>
        <v>53957074.50637053</v>
      </c>
    </row>
    <row r="215" spans="1:11" x14ac:dyDescent="0.7">
      <c r="A215" s="1">
        <v>42643</v>
      </c>
      <c r="B215" s="3">
        <v>101.33</v>
      </c>
      <c r="C215" s="3">
        <v>806.95</v>
      </c>
      <c r="D215" s="3">
        <v>485.68</v>
      </c>
      <c r="E215" s="4">
        <f t="shared" si="21"/>
        <v>1.979331134373546</v>
      </c>
      <c r="F215" s="4">
        <f t="shared" si="22"/>
        <v>1.886105027549561</v>
      </c>
      <c r="G215" s="8">
        <f t="shared" si="23"/>
        <v>45984572.867349274</v>
      </c>
      <c r="H215" s="8">
        <f t="shared" si="24"/>
        <v>51578427.230543308</v>
      </c>
      <c r="I215" s="8">
        <f t="shared" si="25"/>
        <v>54585174.012958661</v>
      </c>
      <c r="J215" s="8">
        <f t="shared" si="26"/>
        <v>54982633.10455586</v>
      </c>
      <c r="K215" s="8">
        <f t="shared" si="27"/>
        <v>52957801.385524705</v>
      </c>
    </row>
    <row r="216" spans="1:11" x14ac:dyDescent="0.7">
      <c r="A216" s="1">
        <v>42674</v>
      </c>
      <c r="B216" s="3">
        <v>104.81</v>
      </c>
      <c r="C216" s="3">
        <v>793.44</v>
      </c>
      <c r="D216" s="3">
        <v>472.2</v>
      </c>
      <c r="E216" s="4">
        <f t="shared" si="21"/>
        <v>2.0130316326034627</v>
      </c>
      <c r="F216" s="4">
        <f t="shared" si="22"/>
        <v>1.896733496385592</v>
      </c>
      <c r="G216" s="8">
        <f t="shared" si="23"/>
        <v>46567515.645142771</v>
      </c>
      <c r="H216" s="8">
        <f t="shared" si="24"/>
        <v>52109728.833230749</v>
      </c>
      <c r="I216" s="8">
        <f t="shared" si="25"/>
        <v>55003660.79366181</v>
      </c>
      <c r="J216" s="8">
        <f t="shared" si="26"/>
        <v>55249045.695061773</v>
      </c>
      <c r="K216" s="8">
        <f t="shared" si="27"/>
        <v>53056226.093284503</v>
      </c>
    </row>
    <row r="217" spans="1:11" x14ac:dyDescent="0.7">
      <c r="A217" s="1">
        <v>42704</v>
      </c>
      <c r="B217" s="3">
        <v>114.44</v>
      </c>
      <c r="C217" s="3">
        <v>799.86</v>
      </c>
      <c r="D217" s="3">
        <v>453.44</v>
      </c>
      <c r="E217" s="4">
        <f t="shared" si="21"/>
        <v>2.2157747825714806</v>
      </c>
      <c r="F217" s="4">
        <f t="shared" si="22"/>
        <v>1.9887275399458821</v>
      </c>
      <c r="G217" s="8">
        <f t="shared" si="23"/>
        <v>51057578.461428866</v>
      </c>
      <c r="H217" s="8">
        <f t="shared" si="24"/>
        <v>56477762.747925997</v>
      </c>
      <c r="I217" s="8">
        <f t="shared" si="25"/>
        <v>58907391.356611155</v>
      </c>
      <c r="J217" s="8">
        <f t="shared" si="26"/>
        <v>58449890.170854174</v>
      </c>
      <c r="K217" s="8">
        <f t="shared" si="27"/>
        <v>55429522.12231081</v>
      </c>
    </row>
    <row r="218" spans="1:11" x14ac:dyDescent="0.7">
      <c r="A218" s="1">
        <v>42735</v>
      </c>
      <c r="B218" s="3">
        <v>116.87</v>
      </c>
      <c r="C218" s="3">
        <v>817.46</v>
      </c>
      <c r="D218" s="3">
        <v>451.35</v>
      </c>
      <c r="E218" s="4">
        <f t="shared" si="21"/>
        <v>2.3126150224995512</v>
      </c>
      <c r="F218" s="4">
        <f t="shared" si="22"/>
        <v>2.0215947498427775</v>
      </c>
      <c r="G218" s="8">
        <f t="shared" si="23"/>
        <v>53089045.389946252</v>
      </c>
      <c r="H218" s="8">
        <f t="shared" si="24"/>
        <v>58362377.964931272</v>
      </c>
      <c r="I218" s="8">
        <f t="shared" si="25"/>
        <v>60481436.477415398</v>
      </c>
      <c r="J218" s="8">
        <f t="shared" si="26"/>
        <v>59613017.181198038</v>
      </c>
      <c r="K218" s="8">
        <f t="shared" si="27"/>
        <v>56145592.172876</v>
      </c>
    </row>
    <row r="219" spans="1:11" x14ac:dyDescent="0.7">
      <c r="A219" s="1">
        <v>42766</v>
      </c>
      <c r="B219" s="3">
        <v>112.78</v>
      </c>
      <c r="C219" s="3">
        <v>839.98</v>
      </c>
      <c r="D219" s="3">
        <v>456.44</v>
      </c>
      <c r="E219" s="4">
        <f t="shared" si="21"/>
        <v>2.2931624586236596</v>
      </c>
      <c r="F219" s="4">
        <f t="shared" si="22"/>
        <v>1.9728469608654959</v>
      </c>
      <c r="G219" s="8">
        <f t="shared" si="23"/>
        <v>52442486.82463786</v>
      </c>
      <c r="H219" s="8">
        <f t="shared" si="24"/>
        <v>57442360.796753898</v>
      </c>
      <c r="I219" s="8">
        <f t="shared" si="25"/>
        <v>59297856.125496775</v>
      </c>
      <c r="J219" s="8">
        <f t="shared" si="26"/>
        <v>58209548.158577986</v>
      </c>
      <c r="K219" s="8">
        <f t="shared" si="27"/>
        <v>54591723.659188606</v>
      </c>
    </row>
    <row r="220" spans="1:11" x14ac:dyDescent="0.7">
      <c r="A220" s="1">
        <v>42794</v>
      </c>
      <c r="B220" s="3">
        <v>112.75</v>
      </c>
      <c r="C220" s="3">
        <v>863.92</v>
      </c>
      <c r="D220" s="3">
        <v>458.6</v>
      </c>
      <c r="E220" s="4">
        <f t="shared" si="21"/>
        <v>2.3578917678389568</v>
      </c>
      <c r="F220" s="4">
        <f t="shared" si="22"/>
        <v>1.9816557471199527</v>
      </c>
      <c r="G220" s="8">
        <f t="shared" si="23"/>
        <v>53722785.759816013</v>
      </c>
      <c r="H220" s="8">
        <f t="shared" si="24"/>
        <v>58522554.141698293</v>
      </c>
      <c r="I220" s="8">
        <f t="shared" si="25"/>
        <v>60067141.998453058</v>
      </c>
      <c r="J220" s="8">
        <f t="shared" si="26"/>
        <v>58615249.50424061</v>
      </c>
      <c r="K220" s="8">
        <f t="shared" si="27"/>
        <v>54635476.385332763</v>
      </c>
    </row>
    <row r="221" spans="1:11" x14ac:dyDescent="0.7">
      <c r="A221" s="1">
        <v>42825</v>
      </c>
      <c r="B221" s="3">
        <v>111.38</v>
      </c>
      <c r="C221" s="3">
        <v>875.07</v>
      </c>
      <c r="D221" s="3">
        <v>459.3</v>
      </c>
      <c r="E221" s="4">
        <f t="shared" si="21"/>
        <v>2.3593034144280245</v>
      </c>
      <c r="F221" s="4">
        <f t="shared" si="22"/>
        <v>1.9605651075443415</v>
      </c>
      <c r="G221" s="8">
        <f t="shared" si="23"/>
        <v>53554949.062774815</v>
      </c>
      <c r="H221" s="8">
        <f t="shared" si="24"/>
        <v>58193118.818268634</v>
      </c>
      <c r="I221" s="8">
        <f t="shared" si="25"/>
        <v>59565477.362805359</v>
      </c>
      <c r="J221" s="8">
        <f t="shared" si="26"/>
        <v>57956143.740568139</v>
      </c>
      <c r="K221" s="8">
        <f t="shared" si="27"/>
        <v>53853994.388694569</v>
      </c>
    </row>
    <row r="222" spans="1:11" x14ac:dyDescent="0.7">
      <c r="A222" s="1">
        <v>42855</v>
      </c>
      <c r="B222" s="3">
        <v>111.53</v>
      </c>
      <c r="C222" s="3">
        <v>889.11</v>
      </c>
      <c r="D222" s="3">
        <v>464.48</v>
      </c>
      <c r="E222" s="4">
        <f t="shared" si="21"/>
        <v>2.4003854441068651</v>
      </c>
      <c r="F222" s="4">
        <f t="shared" si="22"/>
        <v>1.9853465745535464</v>
      </c>
      <c r="G222" s="8">
        <f t="shared" si="23"/>
        <v>54287489.571719527</v>
      </c>
      <c r="H222" s="8">
        <f t="shared" si="24"/>
        <v>58936986.461621605</v>
      </c>
      <c r="I222" s="8">
        <f t="shared" si="25"/>
        <v>60260530.281869814</v>
      </c>
      <c r="J222" s="8">
        <f t="shared" si="26"/>
        <v>58557860.684501812</v>
      </c>
      <c r="K222" s="8">
        <f t="shared" si="27"/>
        <v>54334706.791522607</v>
      </c>
    </row>
    <row r="223" spans="1:11" x14ac:dyDescent="0.7">
      <c r="A223" s="1">
        <v>42886</v>
      </c>
      <c r="B223" s="3">
        <v>110.75</v>
      </c>
      <c r="C223" s="3">
        <v>909.53</v>
      </c>
      <c r="D223" s="3">
        <v>471.67</v>
      </c>
      <c r="E223" s="4">
        <f t="shared" si="21"/>
        <v>2.4383416150565824</v>
      </c>
      <c r="F223" s="4">
        <f t="shared" si="22"/>
        <v>2.0019793773497581</v>
      </c>
      <c r="G223" s="8">
        <f t="shared" si="23"/>
        <v>54945912.221995957</v>
      </c>
      <c r="H223" s="8">
        <f t="shared" si="24"/>
        <v>59559384.008004427</v>
      </c>
      <c r="I223" s="8">
        <f t="shared" si="25"/>
        <v>60789390.878131375</v>
      </c>
      <c r="J223" s="8">
        <f t="shared" si="26"/>
        <v>58957286.47937569</v>
      </c>
      <c r="K223" s="8">
        <f t="shared" si="27"/>
        <v>54589911.174795888</v>
      </c>
    </row>
    <row r="224" spans="1:11" x14ac:dyDescent="0.7">
      <c r="A224" s="1">
        <v>42916</v>
      </c>
      <c r="B224" s="3">
        <v>112.35</v>
      </c>
      <c r="C224" s="3">
        <v>914.04</v>
      </c>
      <c r="D224" s="3">
        <v>471.26</v>
      </c>
      <c r="E224" s="4">
        <f t="shared" si="21"/>
        <v>2.4858336685140499</v>
      </c>
      <c r="F224" s="4">
        <f t="shared" si="22"/>
        <v>2.0291365133838082</v>
      </c>
      <c r="G224" s="8">
        <f t="shared" si="23"/>
        <v>55816104.43148905</v>
      </c>
      <c r="H224" s="8">
        <f t="shared" si="24"/>
        <v>60431404.166503072</v>
      </c>
      <c r="I224" s="8">
        <f t="shared" si="25"/>
        <v>61593702.649965502</v>
      </c>
      <c r="J224" s="8">
        <f t="shared" si="26"/>
        <v>59644190.116109505</v>
      </c>
      <c r="K224" s="8">
        <f t="shared" si="27"/>
        <v>55130431.112530313</v>
      </c>
    </row>
    <row r="225" spans="1:11" x14ac:dyDescent="0.7">
      <c r="A225" s="1">
        <v>42947</v>
      </c>
      <c r="B225" s="3">
        <v>110.25</v>
      </c>
      <c r="C225" s="3">
        <v>939.92</v>
      </c>
      <c r="D225" s="3">
        <v>479.18</v>
      </c>
      <c r="E225" s="4">
        <f t="shared" si="21"/>
        <v>2.5084374523735153</v>
      </c>
      <c r="F225" s="4">
        <f t="shared" si="22"/>
        <v>2.0246730007314175</v>
      </c>
      <c r="G225" s="8">
        <f t="shared" si="23"/>
        <v>56123642.476542935</v>
      </c>
      <c r="H225" s="8">
        <f t="shared" si="24"/>
        <v>60610300.130791768</v>
      </c>
      <c r="I225" s="8">
        <f t="shared" si="25"/>
        <v>61605995.48348812</v>
      </c>
      <c r="J225" s="8">
        <f t="shared" si="26"/>
        <v>59481376.902893476</v>
      </c>
      <c r="K225" s="8">
        <f t="shared" si="27"/>
        <v>54809160.130918451</v>
      </c>
    </row>
    <row r="226" spans="1:11" x14ac:dyDescent="0.7">
      <c r="A226" s="1">
        <v>42978</v>
      </c>
      <c r="B226" s="3">
        <v>109.96</v>
      </c>
      <c r="C226" s="3">
        <v>943.98</v>
      </c>
      <c r="D226" s="3">
        <v>483.93</v>
      </c>
      <c r="E226" s="4">
        <f t="shared" si="21"/>
        <v>2.5126460311537007</v>
      </c>
      <c r="F226" s="4">
        <f t="shared" si="22"/>
        <v>2.0393646511321024</v>
      </c>
      <c r="G226" s="8">
        <f t="shared" si="23"/>
        <v>56017804.988177411</v>
      </c>
      <c r="H226" s="8">
        <f t="shared" si="24"/>
        <v>60596519.443858065</v>
      </c>
      <c r="I226" s="8">
        <f t="shared" si="25"/>
        <v>61681191.831921272</v>
      </c>
      <c r="J226" s="8">
        <f t="shared" si="26"/>
        <v>59630037.289011508</v>
      </c>
      <c r="K226" s="8">
        <f t="shared" si="27"/>
        <v>55006872.264733501</v>
      </c>
    </row>
    <row r="227" spans="1:11" x14ac:dyDescent="0.7">
      <c r="A227" s="1">
        <v>43008</v>
      </c>
      <c r="B227" s="3">
        <v>112.47</v>
      </c>
      <c r="C227" s="3">
        <v>962.57</v>
      </c>
      <c r="D227" s="3">
        <v>479.57</v>
      </c>
      <c r="E227" s="4">
        <f t="shared" si="21"/>
        <v>2.620612478773233</v>
      </c>
      <c r="F227" s="4">
        <f t="shared" si="22"/>
        <v>2.0671229698080658</v>
      </c>
      <c r="G227" s="8">
        <f t="shared" si="23"/>
        <v>58224846.542391166</v>
      </c>
      <c r="H227" s="8">
        <f t="shared" si="24"/>
        <v>62555557.178269856</v>
      </c>
      <c r="I227" s="8">
        <f t="shared" si="25"/>
        <v>63226167.586842172</v>
      </c>
      <c r="J227" s="8">
        <f t="shared" si="26"/>
        <v>60679331.253498875</v>
      </c>
      <c r="K227" s="8">
        <f t="shared" si="27"/>
        <v>55555585.001734644</v>
      </c>
    </row>
    <row r="228" spans="1:11" x14ac:dyDescent="0.7">
      <c r="A228" s="1">
        <v>43039</v>
      </c>
      <c r="B228" s="3">
        <v>113.62</v>
      </c>
      <c r="C228" s="3">
        <v>982.78</v>
      </c>
      <c r="D228" s="3">
        <v>477.75</v>
      </c>
      <c r="E228" s="4">
        <f t="shared" si="21"/>
        <v>2.702992758740955</v>
      </c>
      <c r="F228" s="4">
        <f t="shared" si="22"/>
        <v>2.0803341141535872</v>
      </c>
      <c r="G228" s="8">
        <f t="shared" si="23"/>
        <v>59855174.070055701</v>
      </c>
      <c r="H228" s="8">
        <f t="shared" si="24"/>
        <v>63930355.747882329</v>
      </c>
      <c r="I228" s="8">
        <f t="shared" si="25"/>
        <v>64221982.567715988</v>
      </c>
      <c r="J228" s="8">
        <f t="shared" si="26"/>
        <v>61247057.386679605</v>
      </c>
      <c r="K228" s="8">
        <f t="shared" si="27"/>
        <v>55710645.084457226</v>
      </c>
    </row>
    <row r="229" spans="1:11" x14ac:dyDescent="0.7">
      <c r="A229" s="1">
        <v>43069</v>
      </c>
      <c r="B229" s="3">
        <v>112.52</v>
      </c>
      <c r="C229" s="3">
        <v>1002.25</v>
      </c>
      <c r="D229" s="3">
        <v>483.06</v>
      </c>
      <c r="E229" s="4">
        <f t="shared" si="21"/>
        <v>2.7298549772932414</v>
      </c>
      <c r="F229" s="4">
        <f t="shared" si="22"/>
        <v>2.0830918066056157</v>
      </c>
      <c r="G229" s="8">
        <f t="shared" si="23"/>
        <v>60250012.055527747</v>
      </c>
      <c r="H229" s="8">
        <f t="shared" si="24"/>
        <v>64228044.995798849</v>
      </c>
      <c r="I229" s="8">
        <f t="shared" si="25"/>
        <v>64383666.48610542</v>
      </c>
      <c r="J229" s="8">
        <f t="shared" si="26"/>
        <v>61260116.859936722</v>
      </c>
      <c r="K229" s="8">
        <f t="shared" si="27"/>
        <v>55584495.157097869</v>
      </c>
    </row>
    <row r="230" spans="1:11" x14ac:dyDescent="0.7">
      <c r="A230" s="1">
        <v>43100</v>
      </c>
      <c r="B230" s="3">
        <v>112.67</v>
      </c>
      <c r="C230" s="3">
        <v>1018.75</v>
      </c>
      <c r="D230" s="3">
        <v>484.73</v>
      </c>
      <c r="E230" s="4">
        <f t="shared" si="21"/>
        <v>2.7784955370776365</v>
      </c>
      <c r="F230" s="4">
        <f t="shared" si="22"/>
        <v>2.0930798829033295</v>
      </c>
      <c r="G230" s="8">
        <f t="shared" si="23"/>
        <v>61123546.854179658</v>
      </c>
      <c r="H230" s="8">
        <f t="shared" si="24"/>
        <v>64963347.221548915</v>
      </c>
      <c r="I230" s="8">
        <f t="shared" si="25"/>
        <v>64911615.063943133</v>
      </c>
      <c r="J230" s="8">
        <f t="shared" si="26"/>
        <v>61553299.071322076</v>
      </c>
      <c r="K230" s="8">
        <f t="shared" si="27"/>
        <v>55651013.501051061</v>
      </c>
    </row>
    <row r="231" spans="1:11" x14ac:dyDescent="0.7">
      <c r="A231" s="1">
        <v>43131</v>
      </c>
      <c r="B231" s="3">
        <v>109.17</v>
      </c>
      <c r="C231" s="3">
        <v>1076.44</v>
      </c>
      <c r="D231" s="3">
        <v>490.51</v>
      </c>
      <c r="E231" s="4">
        <f t="shared" si="21"/>
        <v>2.8446374635666474</v>
      </c>
      <c r="F231" s="4">
        <f t="shared" si="22"/>
        <v>2.0522430153266509</v>
      </c>
      <c r="G231" s="8">
        <f t="shared" si="23"/>
        <v>62378589.372271642</v>
      </c>
      <c r="H231" s="8">
        <f t="shared" si="24"/>
        <v>65606318.233353712</v>
      </c>
      <c r="I231" s="8">
        <f t="shared" si="25"/>
        <v>64850997.260056838</v>
      </c>
      <c r="J231" s="8">
        <f t="shared" si="26"/>
        <v>60818919.220311791</v>
      </c>
      <c r="K231" s="8">
        <f t="shared" si="27"/>
        <v>54365238.855079107</v>
      </c>
    </row>
    <row r="232" spans="1:11" x14ac:dyDescent="0.7">
      <c r="A232" s="1">
        <v>43159</v>
      </c>
      <c r="B232" s="3">
        <v>106.67</v>
      </c>
      <c r="C232" s="3">
        <v>1031.6400000000001</v>
      </c>
      <c r="D232" s="3">
        <v>486.16</v>
      </c>
      <c r="E232" s="4">
        <f t="shared" si="21"/>
        <v>2.6638161975459935</v>
      </c>
      <c r="F232" s="4">
        <f t="shared" si="22"/>
        <v>1.9874633494202625</v>
      </c>
      <c r="G232" s="8">
        <f t="shared" si="23"/>
        <v>58213452.989396885</v>
      </c>
      <c r="H232" s="8">
        <f t="shared" si="24"/>
        <v>61760865.627837814</v>
      </c>
      <c r="I232" s="8">
        <f t="shared" si="25"/>
        <v>61566328.362182252</v>
      </c>
      <c r="J232" s="8">
        <f t="shared" si="26"/>
        <v>58212594.930334866</v>
      </c>
      <c r="K232" s="8">
        <f t="shared" si="27"/>
        <v>52449183.795492277</v>
      </c>
    </row>
    <row r="233" spans="1:11" x14ac:dyDescent="0.7">
      <c r="A233" s="1">
        <v>43190</v>
      </c>
      <c r="B233" s="3">
        <v>106.26</v>
      </c>
      <c r="C233" s="3">
        <v>1010.18</v>
      </c>
      <c r="D233" s="3">
        <v>491.33</v>
      </c>
      <c r="E233" s="4">
        <f t="shared" si="21"/>
        <v>2.598378206236744</v>
      </c>
      <c r="F233" s="4">
        <f t="shared" si="22"/>
        <v>2.0008784381150333</v>
      </c>
      <c r="G233" s="8">
        <f t="shared" si="23"/>
        <v>56583410.092927195</v>
      </c>
      <c r="H233" s="8">
        <f t="shared" si="24"/>
        <v>60527194.683349341</v>
      </c>
      <c r="I233" s="8">
        <f t="shared" si="25"/>
        <v>60817906.258163214</v>
      </c>
      <c r="J233" s="8">
        <f t="shared" si="26"/>
        <v>57949784.391024172</v>
      </c>
      <c r="K233" s="8">
        <f t="shared" si="27"/>
        <v>52603208.161672466</v>
      </c>
    </row>
    <row r="234" spans="1:11" x14ac:dyDescent="0.7">
      <c r="A234" s="1">
        <v>43220</v>
      </c>
      <c r="B234" s="3">
        <v>109.33</v>
      </c>
      <c r="C234" s="3">
        <v>1020.4</v>
      </c>
      <c r="D234" s="3">
        <v>483.46</v>
      </c>
      <c r="E234" s="4">
        <f t="shared" si="21"/>
        <v>2.7004962933886354</v>
      </c>
      <c r="F234" s="4">
        <f t="shared" si="22"/>
        <v>2.025711091457576</v>
      </c>
      <c r="G234" s="8">
        <f t="shared" si="23"/>
        <v>58607177.822102137</v>
      </c>
      <c r="H234" s="8">
        <f t="shared" si="24"/>
        <v>62299064.477541834</v>
      </c>
      <c r="I234" s="8">
        <f t="shared" si="25"/>
        <v>62190401.192116059</v>
      </c>
      <c r="J234" s="8">
        <f t="shared" si="26"/>
        <v>58858556.86343614</v>
      </c>
      <c r="K234" s="8">
        <f t="shared" si="27"/>
        <v>53056060.033180974</v>
      </c>
    </row>
    <row r="235" spans="1:11" x14ac:dyDescent="0.7">
      <c r="A235" s="1">
        <v>43251</v>
      </c>
      <c r="B235" s="3">
        <v>108.81</v>
      </c>
      <c r="C235" s="3">
        <v>1022.55</v>
      </c>
      <c r="D235" s="3">
        <v>479.79</v>
      </c>
      <c r="E235" s="4">
        <f t="shared" si="21"/>
        <v>2.693315006193985</v>
      </c>
      <c r="F235" s="4">
        <f t="shared" si="22"/>
        <v>2.0007720528629278</v>
      </c>
      <c r="G235" s="8">
        <f t="shared" si="23"/>
        <v>58251326.848842569</v>
      </c>
      <c r="H235" s="8">
        <f t="shared" si="24"/>
        <v>61783068.156333856</v>
      </c>
      <c r="I235" s="8">
        <f t="shared" si="25"/>
        <v>61524890.533977404</v>
      </c>
      <c r="J235" s="8">
        <f t="shared" si="26"/>
        <v>58075960.130599037</v>
      </c>
      <c r="K235" s="8">
        <f t="shared" si="27"/>
        <v>52202873.537620343</v>
      </c>
    </row>
    <row r="236" spans="1:11" x14ac:dyDescent="0.7">
      <c r="A236" s="1">
        <v>43281</v>
      </c>
      <c r="B236" s="3">
        <v>110.66</v>
      </c>
      <c r="C236" s="3">
        <v>1017.42</v>
      </c>
      <c r="D236" s="3">
        <v>477.66</v>
      </c>
      <c r="E236" s="4">
        <f t="shared" si="21"/>
        <v>2.7253653114779368</v>
      </c>
      <c r="F236" s="4">
        <f t="shared" si="22"/>
        <v>2.0257560768709277</v>
      </c>
      <c r="G236" s="8">
        <f t="shared" si="23"/>
        <v>58744514.539256454</v>
      </c>
      <c r="H236" s="8">
        <f t="shared" si="24"/>
        <v>62327353.827095568</v>
      </c>
      <c r="I236" s="8">
        <f t="shared" si="25"/>
        <v>62075098.544717357</v>
      </c>
      <c r="J236" s="8">
        <f t="shared" si="26"/>
        <v>58592639.571459949</v>
      </c>
      <c r="K236" s="8">
        <f t="shared" si="27"/>
        <v>52654740.822493821</v>
      </c>
    </row>
    <row r="237" spans="1:11" x14ac:dyDescent="0.7">
      <c r="A237" s="1">
        <v>43312</v>
      </c>
      <c r="B237" s="3">
        <v>111.86</v>
      </c>
      <c r="C237" s="3">
        <v>1048.43</v>
      </c>
      <c r="D237" s="3">
        <v>476.86</v>
      </c>
      <c r="E237" s="4">
        <f t="shared" si="21"/>
        <v>2.8388865806551316</v>
      </c>
      <c r="F237" s="4">
        <f t="shared" si="22"/>
        <v>2.0442938383121381</v>
      </c>
      <c r="G237" s="8">
        <f t="shared" si="23"/>
        <v>60991434.891404837</v>
      </c>
      <c r="H237" s="8">
        <f t="shared" si="24"/>
        <v>64217062.623416707</v>
      </c>
      <c r="I237" s="8">
        <f t="shared" si="25"/>
        <v>63451949.772101611</v>
      </c>
      <c r="J237" s="8">
        <f t="shared" si="26"/>
        <v>59404925.524391741</v>
      </c>
      <c r="K237" s="8">
        <f t="shared" si="27"/>
        <v>52936586.112388685</v>
      </c>
    </row>
    <row r="238" spans="1:11" x14ac:dyDescent="0.7">
      <c r="A238" s="1">
        <v>43343</v>
      </c>
      <c r="B238" s="3">
        <v>111.02</v>
      </c>
      <c r="C238" s="3">
        <v>1057.1400000000001</v>
      </c>
      <c r="D238" s="3">
        <v>477.36</v>
      </c>
      <c r="E238" s="4">
        <f t="shared" si="21"/>
        <v>2.8409756828246047</v>
      </c>
      <c r="F238" s="4">
        <f t="shared" si="22"/>
        <v>2.031069843728845</v>
      </c>
      <c r="G238" s="8">
        <f t="shared" si="23"/>
        <v>60836317.747880735</v>
      </c>
      <c r="H238" s="8">
        <f t="shared" si="24"/>
        <v>63948654.254916869</v>
      </c>
      <c r="I238" s="8">
        <f t="shared" si="25"/>
        <v>63070069.615752228</v>
      </c>
      <c r="J238" s="8">
        <f t="shared" si="26"/>
        <v>58927648.33588969</v>
      </c>
      <c r="K238" s="8">
        <f t="shared" si="27"/>
        <v>52394153.378459282</v>
      </c>
    </row>
    <row r="239" spans="1:11" x14ac:dyDescent="0.7">
      <c r="A239" s="1">
        <v>43373</v>
      </c>
      <c r="B239" s="3">
        <v>113.68</v>
      </c>
      <c r="C239" s="3">
        <v>1062.17</v>
      </c>
      <c r="D239" s="3">
        <v>473.25</v>
      </c>
      <c r="E239" s="4">
        <f t="shared" si="21"/>
        <v>2.9228860424940084</v>
      </c>
      <c r="F239" s="4">
        <f t="shared" si="22"/>
        <v>2.0618273573123092</v>
      </c>
      <c r="G239" s="8">
        <f t="shared" si="23"/>
        <v>62390336.516086675</v>
      </c>
      <c r="H239" s="8">
        <f t="shared" si="24"/>
        <v>65373570.630348429</v>
      </c>
      <c r="I239" s="8">
        <f t="shared" si="25"/>
        <v>64256831.425353222</v>
      </c>
      <c r="J239" s="8">
        <f t="shared" si="26"/>
        <v>59821673.741258927</v>
      </c>
      <c r="K239" s="8">
        <f t="shared" si="27"/>
        <v>52987584.431166694</v>
      </c>
    </row>
    <row r="240" spans="1:11" x14ac:dyDescent="0.7">
      <c r="A240" s="1">
        <v>43404</v>
      </c>
      <c r="B240" s="3">
        <v>112.93</v>
      </c>
      <c r="C240" s="3">
        <v>982.81</v>
      </c>
      <c r="D240" s="3">
        <v>467.96</v>
      </c>
      <c r="E240" s="4">
        <f t="shared" si="21"/>
        <v>2.6866598324980773</v>
      </c>
      <c r="F240" s="4">
        <f t="shared" si="22"/>
        <v>2.0253294167842366</v>
      </c>
      <c r="G240" s="8">
        <f t="shared" si="23"/>
        <v>57147980.255426504</v>
      </c>
      <c r="H240" s="8">
        <f t="shared" si="24"/>
        <v>60921669.244589001</v>
      </c>
      <c r="I240" s="8">
        <f t="shared" si="25"/>
        <v>60891499.698003516</v>
      </c>
      <c r="J240" s="8">
        <f t="shared" si="26"/>
        <v>57618773.21505826</v>
      </c>
      <c r="K240" s="8">
        <f t="shared" si="27"/>
        <v>51849611.764136061</v>
      </c>
    </row>
    <row r="241" spans="1:11" x14ac:dyDescent="0.7">
      <c r="A241" s="1">
        <v>43434</v>
      </c>
      <c r="B241" s="3">
        <v>113.46</v>
      </c>
      <c r="C241" s="3">
        <v>997.65</v>
      </c>
      <c r="D241" s="3">
        <v>469.42</v>
      </c>
      <c r="E241" s="4">
        <f t="shared" si="21"/>
        <v>2.7400265662589822</v>
      </c>
      <c r="F241" s="4">
        <f t="shared" si="22"/>
        <v>2.0411831686458921</v>
      </c>
      <c r="G241" s="8">
        <f t="shared" si="23"/>
        <v>58083144.823107958</v>
      </c>
      <c r="H241" s="8">
        <f t="shared" si="24"/>
        <v>61748481.699277043</v>
      </c>
      <c r="I241" s="8">
        <f t="shared" si="25"/>
        <v>61534583.277017131</v>
      </c>
      <c r="J241" s="8">
        <f t="shared" si="26"/>
        <v>58043170.844663195</v>
      </c>
      <c r="K241" s="8">
        <f t="shared" si="27"/>
        <v>52055477.038308084</v>
      </c>
    </row>
    <row r="242" spans="1:11" x14ac:dyDescent="0.7">
      <c r="A242" s="1">
        <v>43465</v>
      </c>
      <c r="B242" s="3">
        <v>109.56</v>
      </c>
      <c r="C242" s="3">
        <v>927.78</v>
      </c>
      <c r="D242" s="3">
        <v>478.92</v>
      </c>
      <c r="E242" s="4">
        <f t="shared" si="21"/>
        <v>2.4605421968476811</v>
      </c>
      <c r="F242" s="4">
        <f t="shared" si="22"/>
        <v>2.0109098786955952</v>
      </c>
      <c r="G242" s="8">
        <f t="shared" si="23"/>
        <v>51958628.869791739</v>
      </c>
      <c r="H242" s="8">
        <f t="shared" si="24"/>
        <v>56595743.065767787</v>
      </c>
      <c r="I242" s="8">
        <f t="shared" si="25"/>
        <v>57739983.619191512</v>
      </c>
      <c r="J242" s="8">
        <f t="shared" si="26"/>
        <v>55717421.784548491</v>
      </c>
      <c r="K242" s="8">
        <f t="shared" si="27"/>
        <v>51083429.446456164</v>
      </c>
    </row>
    <row r="243" spans="1:11" x14ac:dyDescent="0.7">
      <c r="A243" s="1">
        <v>43496</v>
      </c>
      <c r="B243" s="3">
        <v>108.87</v>
      </c>
      <c r="C243" s="3">
        <v>1001.33</v>
      </c>
      <c r="D243" s="3">
        <v>486.21</v>
      </c>
      <c r="E243" s="4">
        <f t="shared" si="21"/>
        <v>2.6388775491728027</v>
      </c>
      <c r="F243" s="4">
        <f t="shared" si="22"/>
        <v>2.0286621200100758</v>
      </c>
      <c r="G243" s="8">
        <f t="shared" si="23"/>
        <v>55524490.068065733</v>
      </c>
      <c r="H243" s="8">
        <f t="shared" si="24"/>
        <v>59597112.088540375</v>
      </c>
      <c r="I243" s="8">
        <f t="shared" si="25"/>
        <v>59887288.20567514</v>
      </c>
      <c r="J243" s="8">
        <f t="shared" si="26"/>
        <v>56895898.171403512</v>
      </c>
      <c r="K243" s="8">
        <f t="shared" si="27"/>
        <v>51334392.155582137</v>
      </c>
    </row>
    <row r="244" spans="1:11" x14ac:dyDescent="0.7">
      <c r="A244" s="1">
        <v>43524</v>
      </c>
      <c r="B244" s="3">
        <v>111.37</v>
      </c>
      <c r="C244" s="3">
        <v>1028.56</v>
      </c>
      <c r="D244" s="3">
        <v>483.41</v>
      </c>
      <c r="E244" s="4">
        <f t="shared" si="21"/>
        <v>2.7728835927861235</v>
      </c>
      <c r="F244" s="4">
        <f t="shared" si="22"/>
        <v>2.0632956378206515</v>
      </c>
      <c r="G244" s="8">
        <f t="shared" si="23"/>
        <v>58144104.506030463</v>
      </c>
      <c r="H244" s="8">
        <f t="shared" si="24"/>
        <v>61921295.102642983</v>
      </c>
      <c r="I244" s="8">
        <f t="shared" si="25"/>
        <v>61719070.861146934</v>
      </c>
      <c r="J244" s="8">
        <f t="shared" si="26"/>
        <v>58146711.552966051</v>
      </c>
      <c r="K244" s="8">
        <f t="shared" si="27"/>
        <v>52010777.911237992</v>
      </c>
    </row>
    <row r="245" spans="1:11" x14ac:dyDescent="0.7">
      <c r="A245" s="1">
        <v>43555</v>
      </c>
      <c r="B245" s="3">
        <v>110.84</v>
      </c>
      <c r="C245" s="3">
        <v>1042.1400000000001</v>
      </c>
      <c r="D245" s="3">
        <v>489.46</v>
      </c>
      <c r="E245" s="4">
        <f t="shared" si="21"/>
        <v>2.7961236325933934</v>
      </c>
      <c r="F245" s="4">
        <f t="shared" si="22"/>
        <v>2.0791763816968096</v>
      </c>
      <c r="G245" s="8">
        <f t="shared" si="23"/>
        <v>58431420.780970253</v>
      </c>
      <c r="H245" s="8">
        <f t="shared" si="24"/>
        <v>62229674.028967023</v>
      </c>
      <c r="I245" s="8">
        <f t="shared" si="25"/>
        <v>62015229.442773707</v>
      </c>
      <c r="J245" s="8">
        <f t="shared" si="26"/>
        <v>58404203.157493755</v>
      </c>
      <c r="K245" s="8">
        <f t="shared" si="27"/>
        <v>52211093.710713319</v>
      </c>
    </row>
    <row r="246" spans="1:11" x14ac:dyDescent="0.7">
      <c r="A246" s="1">
        <v>43585</v>
      </c>
      <c r="B246" s="3">
        <v>111.41</v>
      </c>
      <c r="C246" s="3">
        <v>1077.8800000000001</v>
      </c>
      <c r="D246" s="3">
        <v>488.01</v>
      </c>
      <c r="E246" s="4">
        <f t="shared" si="21"/>
        <v>2.9068885107925611</v>
      </c>
      <c r="F246" s="4">
        <f t="shared" si="22"/>
        <v>2.0836775176072404</v>
      </c>
      <c r="G246" s="8">
        <f t="shared" si="23"/>
        <v>60546107.131160565</v>
      </c>
      <c r="H246" s="8">
        <f t="shared" si="24"/>
        <v>63912215.725818485</v>
      </c>
      <c r="I246" s="8">
        <f t="shared" si="25"/>
        <v>63110683.922677264</v>
      </c>
      <c r="J246" s="8">
        <f t="shared" si="26"/>
        <v>58877433.102988549</v>
      </c>
      <c r="K246" s="8">
        <f t="shared" si="27"/>
        <v>52124123.67339132</v>
      </c>
    </row>
    <row r="247" spans="1:11" x14ac:dyDescent="0.7">
      <c r="A247" s="1">
        <v>43616</v>
      </c>
      <c r="B247" s="3">
        <v>108.26</v>
      </c>
      <c r="C247" s="3">
        <v>1014.84</v>
      </c>
      <c r="D247" s="3">
        <v>494.62</v>
      </c>
      <c r="E247" s="4">
        <f t="shared" si="21"/>
        <v>2.6594962780900651</v>
      </c>
      <c r="F247" s="4">
        <f t="shared" si="22"/>
        <v>2.0521887668579177</v>
      </c>
      <c r="G247" s="8">
        <f t="shared" si="23"/>
        <v>55193299.732799627</v>
      </c>
      <c r="H247" s="8">
        <f t="shared" si="24"/>
        <v>59391292.37439426</v>
      </c>
      <c r="I247" s="8">
        <f t="shared" si="25"/>
        <v>59748282.81367363</v>
      </c>
      <c r="J247" s="8">
        <f t="shared" si="26"/>
        <v>56757413.185915165</v>
      </c>
      <c r="K247" s="8">
        <f t="shared" si="27"/>
        <v>51136418.510519922</v>
      </c>
    </row>
    <row r="248" spans="1:11" x14ac:dyDescent="0.7">
      <c r="A248" s="1">
        <v>43646</v>
      </c>
      <c r="B248" s="3">
        <v>107.88</v>
      </c>
      <c r="C248" s="3">
        <v>1081.76</v>
      </c>
      <c r="D248" s="3">
        <v>505.59</v>
      </c>
      <c r="E248" s="4">
        <f t="shared" si="21"/>
        <v>2.8249166857253294</v>
      </c>
      <c r="F248" s="4">
        <f t="shared" si="22"/>
        <v>2.090340444457417</v>
      </c>
      <c r="G248" s="8">
        <f t="shared" si="23"/>
        <v>58426317.562436104</v>
      </c>
      <c r="H248" s="8">
        <f t="shared" si="24"/>
        <v>62237923.594752692</v>
      </c>
      <c r="I248" s="8">
        <f t="shared" si="25"/>
        <v>61961833.43496193</v>
      </c>
      <c r="J248" s="8">
        <f t="shared" si="26"/>
        <v>58231360.676524393</v>
      </c>
      <c r="K248" s="8">
        <f t="shared" si="27"/>
        <v>51887081.619154654</v>
      </c>
    </row>
    <row r="249" spans="1:11" x14ac:dyDescent="0.7">
      <c r="A249" s="1">
        <v>43677</v>
      </c>
      <c r="B249" s="3">
        <v>108.74</v>
      </c>
      <c r="C249" s="3">
        <v>1085.31</v>
      </c>
      <c r="D249" s="3">
        <v>504.18</v>
      </c>
      <c r="E249" s="4">
        <f t="shared" si="21"/>
        <v>2.8567808156307239</v>
      </c>
      <c r="F249" s="4">
        <f t="shared" si="22"/>
        <v>2.1011282056533505</v>
      </c>
      <c r="G249" s="8">
        <f t="shared" si="23"/>
        <v>58885347.183419518</v>
      </c>
      <c r="H249" s="8">
        <f t="shared" si="24"/>
        <v>62644739.920663208</v>
      </c>
      <c r="I249" s="8">
        <f t="shared" si="25"/>
        <v>62271173.283391267</v>
      </c>
      <c r="J249" s="8">
        <f t="shared" si="26"/>
        <v>58420957.208121359</v>
      </c>
      <c r="K249" s="8">
        <f t="shared" si="27"/>
        <v>51954858.787771143</v>
      </c>
    </row>
    <row r="250" spans="1:11" x14ac:dyDescent="0.7">
      <c r="A250" s="1">
        <v>43708</v>
      </c>
      <c r="B250" s="3">
        <v>106.29</v>
      </c>
      <c r="C250" s="3">
        <v>1060.05</v>
      </c>
      <c r="D250" s="3">
        <v>514.42999999999995</v>
      </c>
      <c r="E250" s="4">
        <f t="shared" si="21"/>
        <v>2.7274232912222423</v>
      </c>
      <c r="F250" s="4">
        <f t="shared" si="22"/>
        <v>2.0955416864625995</v>
      </c>
      <c r="G250" s="8">
        <f t="shared" si="23"/>
        <v>56018967.356901616</v>
      </c>
      <c r="H250" s="8">
        <f t="shared" si="24"/>
        <v>60275643.363607332</v>
      </c>
      <c r="I250" s="8">
        <f t="shared" si="25"/>
        <v>60578542.908861145</v>
      </c>
      <c r="J250" s="8">
        <f t="shared" si="26"/>
        <v>57443121.192321375</v>
      </c>
      <c r="K250" s="8">
        <f t="shared" si="27"/>
        <v>51616720.232070595</v>
      </c>
    </row>
    <row r="251" spans="1:11" x14ac:dyDescent="0.7">
      <c r="A251" s="1">
        <v>43738</v>
      </c>
      <c r="B251" s="3">
        <v>108.06</v>
      </c>
      <c r="C251" s="3">
        <v>1082.8499999999999</v>
      </c>
      <c r="D251" s="3">
        <v>509.2</v>
      </c>
      <c r="E251" s="4">
        <f t="shared" si="21"/>
        <v>2.8324813013700356</v>
      </c>
      <c r="F251" s="4">
        <f t="shared" si="22"/>
        <v>2.1087785159538255</v>
      </c>
      <c r="G251" s="8">
        <f t="shared" si="23"/>
        <v>57976770.019946605</v>
      </c>
      <c r="H251" s="8">
        <f t="shared" si="24"/>
        <v>61912153.220850587</v>
      </c>
      <c r="I251" s="8">
        <f t="shared" si="25"/>
        <v>61736586.817467481</v>
      </c>
      <c r="J251" s="8">
        <f t="shared" si="26"/>
        <v>58068422.759850301</v>
      </c>
      <c r="K251" s="8">
        <f t="shared" si="27"/>
        <v>51742765.630748197</v>
      </c>
    </row>
    <row r="252" spans="1:11" x14ac:dyDescent="0.7">
      <c r="A252" s="1">
        <v>43769</v>
      </c>
      <c r="B252" s="3">
        <v>108.02</v>
      </c>
      <c r="C252" s="3">
        <v>1112.76</v>
      </c>
      <c r="D252" s="3">
        <v>512.59</v>
      </c>
      <c r="E252" s="4">
        <f t="shared" si="21"/>
        <v>2.9096413918136386</v>
      </c>
      <c r="F252" s="4">
        <f t="shared" si="22"/>
        <v>2.1220319208337668</v>
      </c>
      <c r="G252" s="8">
        <f t="shared" si="23"/>
        <v>59356124.777276613</v>
      </c>
      <c r="H252" s="8">
        <f t="shared" si="24"/>
        <v>63074350.109132484</v>
      </c>
      <c r="I252" s="8">
        <f t="shared" si="25"/>
        <v>62571478.39070908</v>
      </c>
      <c r="J252" s="8">
        <f t="shared" si="26"/>
        <v>58537600.122061528</v>
      </c>
      <c r="K252" s="8">
        <f t="shared" si="27"/>
        <v>51867962.334586032</v>
      </c>
    </row>
    <row r="253" spans="1:11" x14ac:dyDescent="0.7">
      <c r="A253" s="1">
        <v>43799</v>
      </c>
      <c r="B253" s="3">
        <v>109.51</v>
      </c>
      <c r="C253" s="3">
        <v>1140.4000000000001</v>
      </c>
      <c r="D253" s="3">
        <v>508.7</v>
      </c>
      <c r="E253" s="4">
        <f t="shared" si="21"/>
        <v>3.0230461352614446</v>
      </c>
      <c r="F253" s="4">
        <f t="shared" si="22"/>
        <v>2.1349766364051552</v>
      </c>
      <c r="G253" s="8">
        <f t="shared" si="23"/>
        <v>61469559.732306339</v>
      </c>
      <c r="H253" s="8">
        <f t="shared" si="24"/>
        <v>64814306.876862489</v>
      </c>
      <c r="I253" s="8">
        <f t="shared" si="25"/>
        <v>63781703.623643525</v>
      </c>
      <c r="J253" s="8">
        <f t="shared" si="26"/>
        <v>59175799.41659832</v>
      </c>
      <c r="K253" s="8">
        <f t="shared" si="27"/>
        <v>51984364.747338101</v>
      </c>
    </row>
    <row r="254" spans="1:11" x14ac:dyDescent="0.7">
      <c r="A254" s="1">
        <v>43830</v>
      </c>
      <c r="B254" s="3">
        <v>108.61</v>
      </c>
      <c r="C254" s="3">
        <v>1181.04</v>
      </c>
      <c r="D254" s="3">
        <v>511.67</v>
      </c>
      <c r="E254" s="4">
        <f t="shared" si="21"/>
        <v>3.1050472115836905</v>
      </c>
      <c r="F254" s="4">
        <f t="shared" si="22"/>
        <v>2.1297929164062639</v>
      </c>
      <c r="G254" s="8">
        <f t="shared" si="23"/>
        <v>62936940.855045237</v>
      </c>
      <c r="H254" s="8">
        <f t="shared" si="24"/>
        <v>65893545.947456293</v>
      </c>
      <c r="I254" s="8">
        <f t="shared" si="25"/>
        <v>64369322.060511023</v>
      </c>
      <c r="J254" s="8">
        <f t="shared" si="26"/>
        <v>59269330.892283946</v>
      </c>
      <c r="K254" s="8">
        <f t="shared" si="27"/>
        <v>51658146.789457224</v>
      </c>
    </row>
    <row r="255" spans="1:11" x14ac:dyDescent="0.7">
      <c r="A255" s="1">
        <v>43861</v>
      </c>
      <c r="B255" s="3">
        <v>108.38</v>
      </c>
      <c r="C255" s="3">
        <v>1168.29</v>
      </c>
      <c r="D255" s="3">
        <v>518.20000000000005</v>
      </c>
      <c r="E255" s="4">
        <f t="shared" si="21"/>
        <v>3.065021981529009</v>
      </c>
      <c r="F255" s="4">
        <f t="shared" si="22"/>
        <v>2.1524058588438213</v>
      </c>
      <c r="G255" s="8">
        <f t="shared" si="23"/>
        <v>61925659.94206477</v>
      </c>
      <c r="H255" s="8">
        <f t="shared" si="24"/>
        <v>65231406.592082486</v>
      </c>
      <c r="I255" s="8">
        <f t="shared" si="25"/>
        <v>64096168.252701215</v>
      </c>
      <c r="J255" s="8">
        <f t="shared" si="26"/>
        <v>59350296.179940186</v>
      </c>
      <c r="K255" s="8">
        <f t="shared" si="27"/>
        <v>52006623.916403428</v>
      </c>
    </row>
    <row r="256" spans="1:11" x14ac:dyDescent="0.7">
      <c r="A256" s="1">
        <v>43890</v>
      </c>
      <c r="B256" s="3">
        <v>108.07</v>
      </c>
      <c r="C256" s="3">
        <v>1074.3800000000001</v>
      </c>
      <c r="D256" s="3">
        <v>521.69000000000005</v>
      </c>
      <c r="E256" s="4">
        <f t="shared" si="21"/>
        <v>2.8105858413468479</v>
      </c>
      <c r="F256" s="4">
        <f t="shared" si="22"/>
        <v>2.1607039889897415</v>
      </c>
      <c r="G256" s="8">
        <f t="shared" si="23"/>
        <v>56585035.832729034</v>
      </c>
      <c r="H256" s="8">
        <f t="shared" si="24"/>
        <v>61032995.334630065</v>
      </c>
      <c r="I256" s="8">
        <f t="shared" si="25"/>
        <v>61359320.563094735</v>
      </c>
      <c r="J256" s="8">
        <f t="shared" si="26"/>
        <v>58090196.276445828</v>
      </c>
      <c r="K256" s="8">
        <f t="shared" si="27"/>
        <v>52007124.083198212</v>
      </c>
    </row>
    <row r="257" spans="1:11" x14ac:dyDescent="0.7">
      <c r="A257" s="1">
        <v>43921</v>
      </c>
      <c r="B257" s="3">
        <v>107.53</v>
      </c>
      <c r="C257" s="3">
        <v>929.98</v>
      </c>
      <c r="D257" s="3">
        <v>510</v>
      </c>
      <c r="E257" s="4">
        <f t="shared" si="21"/>
        <v>2.4206781052855404</v>
      </c>
      <c r="F257" s="4">
        <f t="shared" si="22"/>
        <v>2.1017324619280378</v>
      </c>
      <c r="G257" s="8">
        <f t="shared" si="23"/>
        <v>48535091.208403073</v>
      </c>
      <c r="H257" s="8">
        <f t="shared" si="24"/>
        <v>54066304.160066172</v>
      </c>
      <c r="I257" s="8">
        <f t="shared" si="25"/>
        <v>56065852.180910222</v>
      </c>
      <c r="J257" s="8">
        <f t="shared" si="26"/>
        <v>54686427.676695399</v>
      </c>
      <c r="K257" s="8">
        <f t="shared" si="27"/>
        <v>50387707.29084634</v>
      </c>
    </row>
    <row r="258" spans="1:11" x14ac:dyDescent="0.7">
      <c r="A258" s="1">
        <v>43951</v>
      </c>
      <c r="B258" s="3">
        <v>107.17</v>
      </c>
      <c r="C258" s="3">
        <v>1030.08</v>
      </c>
      <c r="D258" s="3">
        <v>520.01</v>
      </c>
      <c r="E258" s="4">
        <f t="shared" si="21"/>
        <v>2.6722554605731621</v>
      </c>
      <c r="F258" s="4">
        <f t="shared" si="22"/>
        <v>2.13580961004936</v>
      </c>
      <c r="G258" s="8">
        <f t="shared" si="23"/>
        <v>53379268.647027537</v>
      </c>
      <c r="H258" s="8">
        <f t="shared" si="24"/>
        <v>58299730.649493754</v>
      </c>
      <c r="I258" s="8">
        <f t="shared" si="25"/>
        <v>59233792.40918497</v>
      </c>
      <c r="J258" s="8">
        <f t="shared" si="26"/>
        <v>56572304.40212635</v>
      </c>
      <c r="K258" s="8">
        <f t="shared" si="27"/>
        <v>51004685.377233617</v>
      </c>
    </row>
    <row r="259" spans="1:11" x14ac:dyDescent="0.7">
      <c r="A259" s="1">
        <v>43982</v>
      </c>
      <c r="B259" s="3">
        <v>107.77</v>
      </c>
      <c r="C259" s="3">
        <v>1075.5</v>
      </c>
      <c r="D259" s="3">
        <v>522.29</v>
      </c>
      <c r="E259" s="4">
        <f t="shared" ref="E259:E304" si="28">C259*$B259/C$3/$B$3</f>
        <v>2.8057055100611348</v>
      </c>
      <c r="F259" s="4">
        <f t="shared" ref="F259:F304" si="29">D259*$B259/D$3/$B$3</f>
        <v>2.1571840662693007</v>
      </c>
      <c r="G259" s="8">
        <f t="shared" si="23"/>
        <v>55844981.617841236</v>
      </c>
      <c r="H259" s="8">
        <f t="shared" si="24"/>
        <v>60429168.953183211</v>
      </c>
      <c r="I259" s="8">
        <f t="shared" si="25"/>
        <v>60809229.561763644</v>
      </c>
      <c r="J259" s="8">
        <f t="shared" si="26"/>
        <v>57503214.270108588</v>
      </c>
      <c r="K259" s="8">
        <f t="shared" si="27"/>
        <v>51315122.922545686</v>
      </c>
    </row>
    <row r="260" spans="1:11" x14ac:dyDescent="0.7">
      <c r="A260" s="1">
        <v>44012</v>
      </c>
      <c r="B260" s="3">
        <v>107.92</v>
      </c>
      <c r="C260" s="3">
        <v>1110.33</v>
      </c>
      <c r="D260" s="3">
        <v>526.92999999999995</v>
      </c>
      <c r="E260" s="4">
        <f t="shared" si="28"/>
        <v>2.9005997039823348</v>
      </c>
      <c r="F260" s="4">
        <f t="shared" si="29"/>
        <v>2.1793775459797069</v>
      </c>
      <c r="G260" s="8">
        <f t="shared" si="23"/>
        <v>57533763.06556125</v>
      </c>
      <c r="H260" s="8">
        <f t="shared" si="24"/>
        <v>61917465.778011404</v>
      </c>
      <c r="I260" s="8">
        <f t="shared" si="25"/>
        <v>61950378.240717985</v>
      </c>
      <c r="J260" s="8">
        <f t="shared" si="26"/>
        <v>58233132.961651631</v>
      </c>
      <c r="K260" s="8">
        <f t="shared" si="27"/>
        <v>51643061.709608994</v>
      </c>
    </row>
    <row r="261" spans="1:11" x14ac:dyDescent="0.7">
      <c r="A261" s="1">
        <v>44043</v>
      </c>
      <c r="B261" s="3">
        <v>105.88</v>
      </c>
      <c r="C261" s="3">
        <v>1169.5</v>
      </c>
      <c r="D261" s="3">
        <v>543.74</v>
      </c>
      <c r="E261" s="4">
        <f t="shared" si="28"/>
        <v>2.997422384443019</v>
      </c>
      <c r="F261" s="4">
        <f t="shared" si="29"/>
        <v>2.2063927698591321</v>
      </c>
      <c r="G261" s="8">
        <f t="shared" ref="G261:G302" si="30">MAX(G260*(E261/E260)-G$3*0.04/12,0)</f>
        <v>59254253.214322388</v>
      </c>
      <c r="H261" s="8">
        <f t="shared" ref="H261:H304" si="31">MAX(H260*(0.75*$E261/$E260+0.25*$F261/$F260)-H$3*0.04/12,0)</f>
        <v>63459459.948001891</v>
      </c>
      <c r="I261" s="8">
        <f t="shared" ref="I261:I302" si="32">MAX(I260*(0.5*$E261/$E260+0.5*$F261/$F260)-I$3*0.04/12,0)</f>
        <v>63168300.736028612</v>
      </c>
      <c r="J261" s="8">
        <f t="shared" ref="J261:J302" si="33">MAX(J260*(0.25*$E261/$E260+0.75*$F261/$F260)-J$3*0.04/12,0)</f>
        <v>59060478.400456615</v>
      </c>
      <c r="K261" s="8">
        <f t="shared" ref="K261:K302" si="34">MAX(K260*(F261/F260)-K$3*0.04/12,0)</f>
        <v>52083221.041560307</v>
      </c>
    </row>
    <row r="262" spans="1:11" x14ac:dyDescent="0.7">
      <c r="A262" s="1">
        <v>44074</v>
      </c>
      <c r="B262" s="3">
        <v>105.89</v>
      </c>
      <c r="C262" s="3">
        <v>1241.52</v>
      </c>
      <c r="D262" s="3">
        <v>542.91</v>
      </c>
      <c r="E262" s="4">
        <f t="shared" si="28"/>
        <v>3.1823097976115258</v>
      </c>
      <c r="F262" s="4">
        <f t="shared" si="29"/>
        <v>2.2032328569166766</v>
      </c>
      <c r="G262" s="8">
        <f t="shared" si="30"/>
        <v>62709182.080166385</v>
      </c>
      <c r="H262" s="8">
        <f t="shared" si="31"/>
        <v>66172475.131129496</v>
      </c>
      <c r="I262" s="8">
        <f t="shared" si="32"/>
        <v>64871244.938279532</v>
      </c>
      <c r="J262" s="8">
        <f t="shared" si="33"/>
        <v>59707784.354905866</v>
      </c>
      <c r="K262" s="8">
        <f t="shared" si="34"/>
        <v>51808629.406515874</v>
      </c>
    </row>
    <row r="263" spans="1:11" x14ac:dyDescent="0.7">
      <c r="A263" s="1">
        <v>44104</v>
      </c>
      <c r="B263" s="3">
        <v>105.45</v>
      </c>
      <c r="C263" s="3">
        <v>1201.95</v>
      </c>
      <c r="D263" s="3">
        <v>540.96</v>
      </c>
      <c r="E263" s="4">
        <f t="shared" si="28"/>
        <v>3.068080662102787</v>
      </c>
      <c r="F263" s="4">
        <f t="shared" si="29"/>
        <v>2.186197270258444</v>
      </c>
      <c r="G263" s="8">
        <f t="shared" si="30"/>
        <v>60258233.519830167</v>
      </c>
      <c r="H263" s="8">
        <f t="shared" si="31"/>
        <v>64063114.607915469</v>
      </c>
      <c r="I263" s="8">
        <f t="shared" si="32"/>
        <v>63256171.959243402</v>
      </c>
      <c r="J263" s="8">
        <f t="shared" si="33"/>
        <v>58625731.729734406</v>
      </c>
      <c r="K263" s="8">
        <f t="shared" si="34"/>
        <v>51208040.611224353</v>
      </c>
    </row>
    <row r="264" spans="1:11" x14ac:dyDescent="0.7">
      <c r="A264" s="1">
        <v>44135</v>
      </c>
      <c r="B264" s="3">
        <v>104.64</v>
      </c>
      <c r="C264" s="3">
        <v>1173.03</v>
      </c>
      <c r="D264" s="3">
        <v>541.47</v>
      </c>
      <c r="E264" s="4">
        <f t="shared" si="28"/>
        <v>2.971259872177535</v>
      </c>
      <c r="F264" s="4">
        <f t="shared" si="29"/>
        <v>2.1714495356407726</v>
      </c>
      <c r="G264" s="8">
        <f t="shared" si="30"/>
        <v>58156637.567365348</v>
      </c>
      <c r="H264" s="8">
        <f t="shared" si="31"/>
        <v>62238823.53350585</v>
      </c>
      <c r="I264" s="8">
        <f t="shared" si="32"/>
        <v>61844712.369600207</v>
      </c>
      <c r="J264" s="8">
        <f t="shared" si="33"/>
        <v>57666602.331590377</v>
      </c>
      <c r="K264" s="8">
        <f t="shared" si="34"/>
        <v>50662599.418199718</v>
      </c>
    </row>
    <row r="265" spans="1:11" x14ac:dyDescent="0.7">
      <c r="A265" s="1">
        <v>44165</v>
      </c>
      <c r="B265" s="3">
        <v>104.27</v>
      </c>
      <c r="C265" s="3">
        <v>1318.05</v>
      </c>
      <c r="D265" s="3">
        <v>551.32000000000005</v>
      </c>
      <c r="E265" s="4">
        <f t="shared" si="28"/>
        <v>3.3267873886907933</v>
      </c>
      <c r="F265" s="4">
        <f t="shared" si="29"/>
        <v>2.2031330788252981</v>
      </c>
      <c r="G265" s="8">
        <f t="shared" si="30"/>
        <v>64915397.760876842</v>
      </c>
      <c r="H265" s="8">
        <f t="shared" si="31"/>
        <v>67851266.72643438</v>
      </c>
      <c r="I265" s="8">
        <f t="shared" si="32"/>
        <v>65795928.643428743</v>
      </c>
      <c r="J265" s="8">
        <f t="shared" si="33"/>
        <v>59822692.042542599</v>
      </c>
      <c r="K265" s="8">
        <f t="shared" si="34"/>
        <v>51201815.610038675</v>
      </c>
    </row>
    <row r="266" spans="1:11" x14ac:dyDescent="0.7">
      <c r="A266" s="1">
        <v>44196</v>
      </c>
      <c r="B266" s="3">
        <v>103.24</v>
      </c>
      <c r="C266" s="3">
        <v>1379.73</v>
      </c>
      <c r="D266" s="3">
        <v>558.73</v>
      </c>
      <c r="E266" s="4">
        <f t="shared" si="28"/>
        <v>3.4480685457313989</v>
      </c>
      <c r="F266" s="4">
        <f t="shared" si="29"/>
        <v>2.2106887273682521</v>
      </c>
      <c r="G266" s="8">
        <f t="shared" si="30"/>
        <v>67081949.520978525</v>
      </c>
      <c r="H266" s="8">
        <f t="shared" si="31"/>
        <v>69564626.948650032</v>
      </c>
      <c r="I266" s="8">
        <f t="shared" si="32"/>
        <v>66908078.436540589</v>
      </c>
      <c r="J266" s="8">
        <f t="shared" si="33"/>
        <v>60321786.656808078</v>
      </c>
      <c r="K266" s="8">
        <f t="shared" si="34"/>
        <v>51177412.321480572</v>
      </c>
    </row>
    <row r="267" spans="1:11" x14ac:dyDescent="0.7">
      <c r="A267" s="1">
        <v>44227</v>
      </c>
      <c r="B267" s="3">
        <v>104.68</v>
      </c>
      <c r="C267" s="3">
        <v>1373.79</v>
      </c>
      <c r="D267" s="3">
        <v>553.79999999999995</v>
      </c>
      <c r="E267" s="4">
        <f t="shared" si="28"/>
        <v>3.4811108447309311</v>
      </c>
      <c r="F267" s="4">
        <f t="shared" si="29"/>
        <v>2.2217453279555439</v>
      </c>
      <c r="G267" s="8">
        <f t="shared" si="30"/>
        <v>67524785.301110491</v>
      </c>
      <c r="H267" s="8">
        <f t="shared" si="31"/>
        <v>69951577.733412564</v>
      </c>
      <c r="I267" s="8">
        <f t="shared" si="32"/>
        <v>67195981.206742793</v>
      </c>
      <c r="J267" s="8">
        <f t="shared" si="33"/>
        <v>60492571.513630055</v>
      </c>
      <c r="K267" s="8">
        <f t="shared" si="34"/>
        <v>51233372.46644561</v>
      </c>
    </row>
    <row r="268" spans="1:11" x14ac:dyDescent="0.7">
      <c r="A268" s="1">
        <v>44255</v>
      </c>
      <c r="B268" s="3">
        <v>106.58</v>
      </c>
      <c r="C268" s="3">
        <v>1406.02</v>
      </c>
      <c r="D268" s="3">
        <v>544.27</v>
      </c>
      <c r="E268" s="4">
        <f t="shared" si="28"/>
        <v>3.6274463818976472</v>
      </c>
      <c r="F268" s="4">
        <f t="shared" si="29"/>
        <v>2.2231446586792889</v>
      </c>
      <c r="G268" s="8">
        <f t="shared" si="30"/>
        <v>70163326.263993546</v>
      </c>
      <c r="H268" s="8">
        <f t="shared" si="31"/>
        <v>71968009.273137435</v>
      </c>
      <c r="I268" s="8">
        <f t="shared" si="32"/>
        <v>68429501.871984705</v>
      </c>
      <c r="J268" s="8">
        <f t="shared" si="33"/>
        <v>60956878.629148737</v>
      </c>
      <c r="K268" s="8">
        <f t="shared" si="34"/>
        <v>51065640.985825971</v>
      </c>
    </row>
    <row r="269" spans="1:11" x14ac:dyDescent="0.7">
      <c r="A269" s="1">
        <v>44286</v>
      </c>
      <c r="B269" s="3">
        <v>110.7</v>
      </c>
      <c r="C269" s="3">
        <v>1444.32</v>
      </c>
      <c r="D269" s="3">
        <v>533.79999999999995</v>
      </c>
      <c r="E269" s="4">
        <f t="shared" si="28"/>
        <v>3.8703018136940028</v>
      </c>
      <c r="F269" s="4">
        <f t="shared" si="29"/>
        <v>2.2646641256742677</v>
      </c>
      <c r="G269" s="8">
        <f t="shared" si="30"/>
        <v>74660720.271288767</v>
      </c>
      <c r="H269" s="8">
        <f t="shared" si="31"/>
        <v>75717690.415041625</v>
      </c>
      <c r="I269" s="8">
        <f t="shared" si="32"/>
        <v>71159154.562305495</v>
      </c>
      <c r="J269" s="8">
        <f t="shared" si="33"/>
        <v>62630958.904075883</v>
      </c>
      <c r="K269" s="8">
        <f t="shared" si="34"/>
        <v>51819343.295394972</v>
      </c>
    </row>
    <row r="270" spans="1:11" x14ac:dyDescent="0.7">
      <c r="A270" s="1">
        <v>44316</v>
      </c>
      <c r="B270" s="3">
        <v>109.27</v>
      </c>
      <c r="C270" s="3">
        <v>1508.07</v>
      </c>
      <c r="D270" s="3">
        <v>540.54999999999995</v>
      </c>
      <c r="E270" s="4">
        <f t="shared" si="28"/>
        <v>3.9889283104122657</v>
      </c>
      <c r="F270" s="4">
        <f t="shared" si="29"/>
        <v>2.2636768265380858</v>
      </c>
      <c r="G270" s="8">
        <f t="shared" si="30"/>
        <v>76749105.031595588</v>
      </c>
      <c r="H270" s="8">
        <f t="shared" si="31"/>
        <v>77250024.005084544</v>
      </c>
      <c r="I270" s="8">
        <f t="shared" si="32"/>
        <v>72034173.445839807</v>
      </c>
      <c r="J270" s="8">
        <f t="shared" si="33"/>
        <v>62890397.325770743</v>
      </c>
      <c r="K270" s="8">
        <f t="shared" si="34"/>
        <v>51596752.222267151</v>
      </c>
    </row>
    <row r="271" spans="1:11" x14ac:dyDescent="0.7">
      <c r="A271" s="2">
        <v>44347</v>
      </c>
      <c r="B271" s="3">
        <v>109.54</v>
      </c>
      <c r="C271" s="3">
        <v>1532.35</v>
      </c>
      <c r="D271" s="3">
        <v>545.62</v>
      </c>
      <c r="E271" s="4">
        <f t="shared" si="28"/>
        <v>4.0631653547012423</v>
      </c>
      <c r="F271" s="4">
        <f t="shared" si="29"/>
        <v>2.2905544919372405</v>
      </c>
      <c r="G271" s="8">
        <f t="shared" si="30"/>
        <v>77977465.299313962</v>
      </c>
      <c r="H271" s="8">
        <f t="shared" si="31"/>
        <v>78357592.248231605</v>
      </c>
      <c r="I271" s="8">
        <f t="shared" si="32"/>
        <v>72932126.581852674</v>
      </c>
      <c r="J271" s="8">
        <f t="shared" si="33"/>
        <v>63543051.809186861</v>
      </c>
      <c r="K271" s="8">
        <f t="shared" si="34"/>
        <v>52009383.948516726</v>
      </c>
    </row>
    <row r="272" spans="1:11" x14ac:dyDescent="0.7">
      <c r="A272" s="1">
        <v>44377</v>
      </c>
      <c r="B272" s="3">
        <v>111.1</v>
      </c>
      <c r="C272" s="3">
        <v>1553.05</v>
      </c>
      <c r="D272" s="3">
        <v>540.80999999999995</v>
      </c>
      <c r="E272" s="4">
        <f t="shared" si="28"/>
        <v>4.1767000198106814</v>
      </c>
      <c r="F272" s="4">
        <f t="shared" si="29"/>
        <v>2.3026948125172919</v>
      </c>
      <c r="G272" s="8">
        <f t="shared" si="30"/>
        <v>79956344.236297682</v>
      </c>
      <c r="H272" s="8">
        <f t="shared" si="31"/>
        <v>79903544.775315583</v>
      </c>
      <c r="I272" s="8">
        <f t="shared" si="32"/>
        <v>73944352.781757578</v>
      </c>
      <c r="J272" s="8">
        <f t="shared" si="33"/>
        <v>64039530.013384983</v>
      </c>
      <c r="K272" s="8">
        <f t="shared" si="34"/>
        <v>52085042.351985641</v>
      </c>
    </row>
    <row r="273" spans="1:11" x14ac:dyDescent="0.7">
      <c r="A273" s="1">
        <v>44408</v>
      </c>
      <c r="B273" s="3">
        <v>109.7</v>
      </c>
      <c r="C273" s="3">
        <v>1564.2</v>
      </c>
      <c r="D273" s="3">
        <v>548.01</v>
      </c>
      <c r="E273" s="4">
        <f t="shared" si="28"/>
        <v>4.1536767597859061</v>
      </c>
      <c r="F273" s="4">
        <f t="shared" si="29"/>
        <v>2.3039482568255805</v>
      </c>
      <c r="G273" s="8">
        <f t="shared" si="30"/>
        <v>79315600.181122229</v>
      </c>
      <c r="H273" s="8">
        <f t="shared" si="31"/>
        <v>79384078.65323925</v>
      </c>
      <c r="I273" s="8">
        <f t="shared" si="32"/>
        <v>73560676.091554835</v>
      </c>
      <c r="J273" s="8">
        <f t="shared" si="33"/>
        <v>63777422.960802399</v>
      </c>
      <c r="K273" s="8">
        <f t="shared" si="34"/>
        <v>51913394.220208988</v>
      </c>
    </row>
    <row r="274" spans="1:11" x14ac:dyDescent="0.7">
      <c r="A274" s="1">
        <v>44439</v>
      </c>
      <c r="B274" s="3">
        <v>110.02</v>
      </c>
      <c r="C274" s="3">
        <v>1603.83</v>
      </c>
      <c r="D274" s="3">
        <v>545.73</v>
      </c>
      <c r="E274" s="4">
        <f t="shared" si="28"/>
        <v>4.2713362439994258</v>
      </c>
      <c r="F274" s="4">
        <f t="shared" si="29"/>
        <v>2.3010554241754262</v>
      </c>
      <c r="G274" s="8">
        <f t="shared" si="30"/>
        <v>81362340.39397347</v>
      </c>
      <c r="H274" s="8">
        <f t="shared" si="31"/>
        <v>80845670.012797698</v>
      </c>
      <c r="I274" s="8">
        <f t="shared" si="32"/>
        <v>74356356.204216346</v>
      </c>
      <c r="J274" s="8">
        <f t="shared" si="33"/>
        <v>63969013.033632033</v>
      </c>
      <c r="K274" s="8">
        <f t="shared" si="34"/>
        <v>51648211.870155931</v>
      </c>
    </row>
    <row r="275" spans="1:11" x14ac:dyDescent="0.7">
      <c r="A275" s="1">
        <v>44469</v>
      </c>
      <c r="B275" s="3">
        <v>111.27</v>
      </c>
      <c r="C275" s="3">
        <v>1538.27</v>
      </c>
      <c r="D275" s="3">
        <v>536.03</v>
      </c>
      <c r="E275" s="4">
        <f t="shared" si="28"/>
        <v>4.1432815478319505</v>
      </c>
      <c r="F275" s="4">
        <f t="shared" si="29"/>
        <v>2.2858345608957631</v>
      </c>
      <c r="G275" s="8">
        <f t="shared" si="30"/>
        <v>78723096.751363546</v>
      </c>
      <c r="H275" s="8">
        <f t="shared" si="31"/>
        <v>78694161.522118896</v>
      </c>
      <c r="I275" s="8">
        <f t="shared" si="32"/>
        <v>72795830.457652017</v>
      </c>
      <c r="J275" s="8">
        <f t="shared" si="33"/>
        <v>62972211.774403468</v>
      </c>
      <c r="K275" s="8">
        <f t="shared" si="34"/>
        <v>51106572.827803694</v>
      </c>
    </row>
    <row r="276" spans="1:11" x14ac:dyDescent="0.7">
      <c r="A276" s="1">
        <v>44500</v>
      </c>
      <c r="B276" s="3">
        <v>114</v>
      </c>
      <c r="C276" s="3">
        <v>1617.18</v>
      </c>
      <c r="D276" s="3">
        <v>534.74</v>
      </c>
      <c r="E276" s="4">
        <f t="shared" si="28"/>
        <v>4.4626928854479813</v>
      </c>
      <c r="F276" s="4">
        <f t="shared" si="29"/>
        <v>2.3362813023054119</v>
      </c>
      <c r="G276" s="8">
        <f t="shared" si="30"/>
        <v>84591969.779745325</v>
      </c>
      <c r="H276" s="8">
        <f t="shared" si="31"/>
        <v>83478324.330659479</v>
      </c>
      <c r="I276" s="8">
        <f t="shared" si="32"/>
        <v>76205072.446699068</v>
      </c>
      <c r="J276" s="8">
        <f t="shared" si="33"/>
        <v>65028179.535252258</v>
      </c>
      <c r="K276" s="8">
        <f t="shared" si="34"/>
        <v>52034458.505919993</v>
      </c>
    </row>
    <row r="277" spans="1:11" x14ac:dyDescent="0.7">
      <c r="A277" s="1">
        <v>44530</v>
      </c>
      <c r="B277" s="3">
        <v>113.13</v>
      </c>
      <c r="C277" s="3">
        <v>1578.73</v>
      </c>
      <c r="D277" s="3">
        <v>533.16999999999996</v>
      </c>
      <c r="E277" s="4">
        <f t="shared" si="28"/>
        <v>4.323340451203272</v>
      </c>
      <c r="F277" s="4">
        <f t="shared" si="29"/>
        <v>2.3116447980888477</v>
      </c>
      <c r="G277" s="8">
        <f t="shared" si="30"/>
        <v>81750493.610770941</v>
      </c>
      <c r="H277" s="8">
        <f t="shared" si="31"/>
        <v>81103224.830407947</v>
      </c>
      <c r="I277" s="8">
        <f t="shared" si="32"/>
        <v>74413481.293412283</v>
      </c>
      <c r="J277" s="8">
        <f t="shared" si="33"/>
        <v>63806235.306368783</v>
      </c>
      <c r="K277" s="8">
        <f t="shared" si="34"/>
        <v>51285745.833724774</v>
      </c>
    </row>
    <row r="278" spans="1:11" x14ac:dyDescent="0.7">
      <c r="A278" s="1">
        <v>44561</v>
      </c>
      <c r="B278" s="3">
        <v>115.08</v>
      </c>
      <c r="C278" s="3">
        <v>1642.38</v>
      </c>
      <c r="D278" s="3">
        <v>532.42999999999995</v>
      </c>
      <c r="E278" s="4">
        <f t="shared" si="28"/>
        <v>4.5751705548598052</v>
      </c>
      <c r="F278" s="4">
        <f t="shared" si="29"/>
        <v>2.3482264816964169</v>
      </c>
      <c r="G278" s="8">
        <f t="shared" si="30"/>
        <v>86312375.195702195</v>
      </c>
      <c r="H278" s="8">
        <f t="shared" si="31"/>
        <v>84767222.764189154</v>
      </c>
      <c r="I278" s="8">
        <f t="shared" si="32"/>
        <v>76969530.538047567</v>
      </c>
      <c r="J278" s="8">
        <f t="shared" si="33"/>
        <v>65292695.369174547</v>
      </c>
      <c r="K278" s="8">
        <f t="shared" si="34"/>
        <v>51897340.646742165</v>
      </c>
    </row>
    <row r="279" spans="1:11" x14ac:dyDescent="0.7">
      <c r="A279" s="1">
        <v>44592</v>
      </c>
      <c r="B279" s="3">
        <v>115.1</v>
      </c>
      <c r="C279" s="3">
        <v>1562.03</v>
      </c>
      <c r="D279" s="3">
        <v>521.52</v>
      </c>
      <c r="E279" s="4">
        <f t="shared" si="28"/>
        <v>4.352096151131291</v>
      </c>
      <c r="F279" s="4">
        <f t="shared" si="29"/>
        <v>2.3005088157613311</v>
      </c>
      <c r="G279" s="8">
        <f t="shared" si="30"/>
        <v>81903989.65022321</v>
      </c>
      <c r="H279" s="8">
        <f t="shared" si="31"/>
        <v>81036804.197420239</v>
      </c>
      <c r="I279" s="8">
        <f t="shared" si="32"/>
        <v>74111066.821902722</v>
      </c>
      <c r="J279" s="8">
        <f t="shared" si="33"/>
        <v>63301720.137301512</v>
      </c>
      <c r="K279" s="8">
        <f t="shared" si="34"/>
        <v>50642749.029109292</v>
      </c>
    </row>
    <row r="280" spans="1:11" x14ac:dyDescent="0.7">
      <c r="A280" s="1">
        <v>44620</v>
      </c>
      <c r="B280" s="3">
        <v>114.99</v>
      </c>
      <c r="C280" s="3">
        <v>1522.16</v>
      </c>
      <c r="D280" s="3">
        <v>515.32000000000005</v>
      </c>
      <c r="E280" s="4">
        <f t="shared" si="28"/>
        <v>4.2369580747503681</v>
      </c>
      <c r="F280" s="4">
        <f t="shared" si="29"/>
        <v>2.2709871784903473</v>
      </c>
      <c r="G280" s="8">
        <f t="shared" si="30"/>
        <v>79537156.131667241</v>
      </c>
      <c r="H280" s="8">
        <f t="shared" si="31"/>
        <v>78968906.256682158</v>
      </c>
      <c r="I280" s="8">
        <f t="shared" si="32"/>
        <v>72455213.071673393</v>
      </c>
      <c r="J280" s="8">
        <f t="shared" si="33"/>
        <v>62073799.242973834</v>
      </c>
      <c r="K280" s="8">
        <f t="shared" si="34"/>
        <v>49792868.073644198</v>
      </c>
    </row>
    <row r="281" spans="1:11" x14ac:dyDescent="0.7">
      <c r="A281" s="1">
        <v>44651</v>
      </c>
      <c r="B281" s="3">
        <v>121.66</v>
      </c>
      <c r="C281" s="3">
        <v>1556.02</v>
      </c>
      <c r="D281" s="3">
        <v>499.62</v>
      </c>
      <c r="E281" s="4">
        <f t="shared" si="28"/>
        <v>4.5824398645127573</v>
      </c>
      <c r="F281" s="4">
        <f t="shared" si="29"/>
        <v>2.3295135308519761</v>
      </c>
      <c r="G281" s="8">
        <f t="shared" si="30"/>
        <v>85822620.129230633</v>
      </c>
      <c r="H281" s="8">
        <f t="shared" si="31"/>
        <v>84107036.280075833</v>
      </c>
      <c r="I281" s="8">
        <f t="shared" si="32"/>
        <v>76142847.542314485</v>
      </c>
      <c r="J281" s="8">
        <f t="shared" si="33"/>
        <v>64338967.593737617</v>
      </c>
      <c r="K281" s="8">
        <f t="shared" si="34"/>
        <v>50876096.340882339</v>
      </c>
    </row>
    <row r="282" spans="1:11" x14ac:dyDescent="0.7">
      <c r="A282" s="1">
        <v>44681</v>
      </c>
      <c r="B282" s="3">
        <v>129.83000000000001</v>
      </c>
      <c r="C282" s="3">
        <v>1432.06</v>
      </c>
      <c r="D282" s="3">
        <v>472.25</v>
      </c>
      <c r="E282" s="4">
        <f t="shared" si="28"/>
        <v>4.5005963005344238</v>
      </c>
      <c r="F282" s="4">
        <f t="shared" si="29"/>
        <v>2.3497660996118244</v>
      </c>
      <c r="G282" s="8">
        <f t="shared" si="30"/>
        <v>84089805.884197056</v>
      </c>
      <c r="H282" s="8">
        <f t="shared" si="31"/>
        <v>82963210.816169322</v>
      </c>
      <c r="I282" s="8">
        <f t="shared" si="32"/>
        <v>75593871.375846907</v>
      </c>
      <c r="J282" s="8">
        <f t="shared" si="33"/>
        <v>64271207.575622074</v>
      </c>
      <c r="K282" s="8">
        <f t="shared" si="34"/>
        <v>51118408.276713654</v>
      </c>
    </row>
    <row r="283" spans="1:11" x14ac:dyDescent="0.7">
      <c r="A283" s="1">
        <v>44712</v>
      </c>
      <c r="B283" s="3">
        <v>128.68</v>
      </c>
      <c r="C283" s="3">
        <v>1434.75</v>
      </c>
      <c r="D283" s="3">
        <v>473.54</v>
      </c>
      <c r="E283" s="4">
        <f t="shared" si="28"/>
        <v>4.4691102970808201</v>
      </c>
      <c r="F283" s="4">
        <f t="shared" si="29"/>
        <v>2.3353142653842913</v>
      </c>
      <c r="G283" s="8">
        <f t="shared" si="30"/>
        <v>83301516.746118098</v>
      </c>
      <c r="H283" s="8">
        <f t="shared" si="31"/>
        <v>82200342.418148965</v>
      </c>
      <c r="I283" s="8">
        <f t="shared" si="32"/>
        <v>74896981.842985854</v>
      </c>
      <c r="J283" s="8">
        <f t="shared" si="33"/>
        <v>63662331.037786923</v>
      </c>
      <c r="K283" s="8">
        <f t="shared" si="34"/>
        <v>50604013.255646467</v>
      </c>
    </row>
    <row r="284" spans="1:11" x14ac:dyDescent="0.7">
      <c r="A284" s="1">
        <v>44742</v>
      </c>
      <c r="B284" s="3">
        <v>135.72999999999999</v>
      </c>
      <c r="C284" s="3">
        <v>1314.4</v>
      </c>
      <c r="D284" s="3">
        <v>458.34</v>
      </c>
      <c r="E284" s="4">
        <f t="shared" si="28"/>
        <v>4.3185423908877842</v>
      </c>
      <c r="F284" s="4">
        <f t="shared" si="29"/>
        <v>2.3841919632520452</v>
      </c>
      <c r="G284" s="8">
        <f t="shared" si="30"/>
        <v>80295021.912602842</v>
      </c>
      <c r="H284" s="8">
        <f t="shared" si="31"/>
        <v>80353405.387381136</v>
      </c>
      <c r="I284" s="8">
        <f t="shared" si="32"/>
        <v>74219102.207504854</v>
      </c>
      <c r="J284" s="8">
        <f t="shared" si="33"/>
        <v>63925452.960244201</v>
      </c>
      <c r="K284" s="8">
        <f t="shared" si="34"/>
        <v>51463145.941755541</v>
      </c>
    </row>
    <row r="285" spans="1:11" x14ac:dyDescent="0.7">
      <c r="A285" s="1">
        <v>44773</v>
      </c>
      <c r="B285" s="3">
        <v>133.19</v>
      </c>
      <c r="C285" s="3">
        <v>1406.65</v>
      </c>
      <c r="D285" s="3">
        <v>468.09</v>
      </c>
      <c r="E285" s="4">
        <f t="shared" si="28"/>
        <v>4.535147922173266</v>
      </c>
      <c r="F285" s="4">
        <f t="shared" si="29"/>
        <v>2.3893435135832184</v>
      </c>
      <c r="G285" s="8">
        <f t="shared" si="30"/>
        <v>84122386.774797305</v>
      </c>
      <c r="H285" s="8">
        <f t="shared" si="31"/>
        <v>83219530.419240147</v>
      </c>
      <c r="I285" s="8">
        <f t="shared" si="32"/>
        <v>75960592.428003505</v>
      </c>
      <c r="J285" s="8">
        <f t="shared" si="33"/>
        <v>64630625.011401303</v>
      </c>
      <c r="K285" s="8">
        <f t="shared" si="34"/>
        <v>51374342.938727982</v>
      </c>
    </row>
    <row r="286" spans="1:11" x14ac:dyDescent="0.7">
      <c r="A286" s="1">
        <v>44804</v>
      </c>
      <c r="B286" s="3">
        <v>138.96</v>
      </c>
      <c r="C286" s="3">
        <v>1355.41</v>
      </c>
      <c r="D286" s="3">
        <v>449.62</v>
      </c>
      <c r="E286" s="4">
        <f t="shared" si="28"/>
        <v>4.5592591502399076</v>
      </c>
      <c r="F286" s="4">
        <f t="shared" si="29"/>
        <v>2.39449005105695</v>
      </c>
      <c r="G286" s="8">
        <f t="shared" si="30"/>
        <v>84369625.561237007</v>
      </c>
      <c r="H286" s="8">
        <f t="shared" si="31"/>
        <v>83396172.237944975</v>
      </c>
      <c r="I286" s="8">
        <f t="shared" si="32"/>
        <v>76044323.462778911</v>
      </c>
      <c r="J286" s="8">
        <f t="shared" si="33"/>
        <v>64620936.17199038</v>
      </c>
      <c r="K286" s="8">
        <f t="shared" si="34"/>
        <v>51285000.941488743</v>
      </c>
    </row>
    <row r="287" spans="1:11" x14ac:dyDescent="0.7">
      <c r="A287" s="1">
        <v>44834</v>
      </c>
      <c r="B287" s="3">
        <v>144.75</v>
      </c>
      <c r="C287" s="3">
        <v>1226.23</v>
      </c>
      <c r="D287" s="3">
        <v>426.52</v>
      </c>
      <c r="E287" s="4">
        <f t="shared" si="28"/>
        <v>4.2965937949577082</v>
      </c>
      <c r="F287" s="4">
        <f t="shared" si="29"/>
        <v>2.3661135527797783</v>
      </c>
      <c r="G287" s="8">
        <f t="shared" si="30"/>
        <v>79308972.340438545</v>
      </c>
      <c r="H287" s="8">
        <f t="shared" si="31"/>
        <v>79345667.081219137</v>
      </c>
      <c r="I287" s="8">
        <f t="shared" si="32"/>
        <v>73203221.996549174</v>
      </c>
      <c r="J287" s="8">
        <f t="shared" si="33"/>
        <v>62915855.510332815</v>
      </c>
      <c r="K287" s="8">
        <f t="shared" si="34"/>
        <v>50477235.31714692</v>
      </c>
    </row>
    <row r="288" spans="1:11" x14ac:dyDescent="0.7">
      <c r="A288" s="1">
        <v>44865</v>
      </c>
      <c r="B288" s="3">
        <v>148.71</v>
      </c>
      <c r="C288" s="3">
        <v>1300.54</v>
      </c>
      <c r="D288" s="3">
        <v>423.58</v>
      </c>
      <c r="E288" s="4">
        <f t="shared" si="28"/>
        <v>4.6816363361200626</v>
      </c>
      <c r="F288" s="4">
        <f t="shared" si="29"/>
        <v>2.4140887370199184</v>
      </c>
      <c r="G288" s="8">
        <f t="shared" si="30"/>
        <v>86216306.59269543</v>
      </c>
      <c r="H288" s="8">
        <f t="shared" si="31"/>
        <v>84880836.152602032</v>
      </c>
      <c r="I288" s="8">
        <f t="shared" si="32"/>
        <v>77025435.567077294</v>
      </c>
      <c r="J288" s="8">
        <f t="shared" si="33"/>
        <v>65082177.385060556</v>
      </c>
      <c r="K288" s="8">
        <f t="shared" si="34"/>
        <v>51300708.87843395</v>
      </c>
    </row>
    <row r="289" spans="1:11" x14ac:dyDescent="0.7">
      <c r="A289" s="1">
        <v>44895</v>
      </c>
      <c r="B289" s="3">
        <v>138.03</v>
      </c>
      <c r="C289" s="3">
        <v>1402.01</v>
      </c>
      <c r="D289" s="3">
        <v>443.52</v>
      </c>
      <c r="E289" s="4">
        <f t="shared" si="28"/>
        <v>4.6844476155627905</v>
      </c>
      <c r="F289" s="4">
        <f t="shared" si="29"/>
        <v>2.3461960904740136</v>
      </c>
      <c r="G289" s="8">
        <f t="shared" si="30"/>
        <v>86068078.689661175</v>
      </c>
      <c r="H289" s="8">
        <f t="shared" si="31"/>
        <v>84122277.030233189</v>
      </c>
      <c r="I289" s="8">
        <f t="shared" si="32"/>
        <v>75765449.330151036</v>
      </c>
      <c r="J289" s="8">
        <f t="shared" si="33"/>
        <v>63519193.291292034</v>
      </c>
      <c r="K289" s="8">
        <f t="shared" si="34"/>
        <v>49657952.925834872</v>
      </c>
    </row>
    <row r="290" spans="1:11" x14ac:dyDescent="0.7">
      <c r="A290" s="1">
        <v>44926</v>
      </c>
      <c r="B290" s="3">
        <v>131.11000000000001</v>
      </c>
      <c r="C290" s="3">
        <v>1347.4</v>
      </c>
      <c r="D290" s="3">
        <v>445.92</v>
      </c>
      <c r="E290" s="4">
        <f t="shared" si="28"/>
        <v>4.2762801369744974</v>
      </c>
      <c r="F290" s="4">
        <f t="shared" si="29"/>
        <v>2.2406311993870029</v>
      </c>
      <c r="G290" s="8">
        <f t="shared" si="30"/>
        <v>78368754.639374569</v>
      </c>
      <c r="H290" s="8">
        <f t="shared" si="31"/>
        <v>77478690.14141731</v>
      </c>
      <c r="I290" s="8">
        <f t="shared" si="32"/>
        <v>70560136.421018794</v>
      </c>
      <c r="J290" s="8">
        <f t="shared" si="33"/>
        <v>59792057.418487102</v>
      </c>
      <c r="K290" s="8">
        <f t="shared" si="34"/>
        <v>47223639.940017663</v>
      </c>
    </row>
    <row r="291" spans="1:11" x14ac:dyDescent="0.7">
      <c r="A291" s="1">
        <v>44957</v>
      </c>
      <c r="B291" s="3">
        <v>130.09</v>
      </c>
      <c r="C291" s="3">
        <v>1444.32</v>
      </c>
      <c r="D291" s="3">
        <v>460.55</v>
      </c>
      <c r="E291" s="4">
        <f t="shared" si="28"/>
        <v>4.5482164674205317</v>
      </c>
      <c r="F291" s="4">
        <f t="shared" si="29"/>
        <v>2.2961397157565733</v>
      </c>
      <c r="G291" s="8">
        <f t="shared" si="30"/>
        <v>83152364.430040687</v>
      </c>
      <c r="H291" s="8">
        <f t="shared" si="31"/>
        <v>81453803.53668946</v>
      </c>
      <c r="I291" s="8">
        <f t="shared" si="32"/>
        <v>73477673.829850107</v>
      </c>
      <c r="J291" s="8">
        <f t="shared" si="33"/>
        <v>61653577.176356062</v>
      </c>
      <c r="K291" s="8">
        <f t="shared" si="34"/>
        <v>48193539.828655437</v>
      </c>
    </row>
    <row r="292" spans="1:11" x14ac:dyDescent="0.7">
      <c r="A292" s="1">
        <v>44985</v>
      </c>
      <c r="B292" s="3">
        <v>136.19999999999999</v>
      </c>
      <c r="C292" s="3">
        <v>1403.43</v>
      </c>
      <c r="D292" s="3">
        <v>445.24</v>
      </c>
      <c r="E292" s="4">
        <f t="shared" si="28"/>
        <v>4.6270229213260343</v>
      </c>
      <c r="F292" s="4">
        <f t="shared" si="29"/>
        <v>2.3240683259521182</v>
      </c>
      <c r="G292" s="8">
        <f t="shared" si="30"/>
        <v>84393136.438481614</v>
      </c>
      <c r="H292" s="8">
        <f t="shared" si="31"/>
        <v>82559995.989083543</v>
      </c>
      <c r="I292" s="8">
        <f t="shared" si="32"/>
        <v>74361108.755104706</v>
      </c>
      <c r="J292" s="8">
        <f t="shared" si="33"/>
        <v>62283076.081833929</v>
      </c>
      <c r="K292" s="8">
        <f t="shared" si="34"/>
        <v>48579731.765749507</v>
      </c>
    </row>
    <row r="293" spans="1:11" x14ac:dyDescent="0.7">
      <c r="A293" s="1">
        <v>45016</v>
      </c>
      <c r="B293" s="3">
        <v>132.79</v>
      </c>
      <c r="C293" s="3">
        <v>1447.68</v>
      </c>
      <c r="D293" s="3">
        <v>459.32</v>
      </c>
      <c r="E293" s="4">
        <f t="shared" si="28"/>
        <v>4.6534144377068341</v>
      </c>
      <c r="F293" s="4">
        <f t="shared" si="29"/>
        <v>2.3375361569589126</v>
      </c>
      <c r="G293" s="8">
        <f t="shared" si="30"/>
        <v>84674496.241666898</v>
      </c>
      <c r="H293" s="8">
        <f t="shared" si="31"/>
        <v>82832781.477372363</v>
      </c>
      <c r="I293" s="8">
        <f t="shared" si="32"/>
        <v>74588637.415883586</v>
      </c>
      <c r="J293" s="8">
        <f t="shared" si="33"/>
        <v>62442583.214068025</v>
      </c>
      <c r="K293" s="8">
        <f t="shared" si="34"/>
        <v>48661248.281624086</v>
      </c>
    </row>
    <row r="294" spans="1:11" x14ac:dyDescent="0.7">
      <c r="A294" s="1">
        <v>45046</v>
      </c>
      <c r="B294" s="3">
        <v>136.28</v>
      </c>
      <c r="C294" s="3">
        <v>1469.17</v>
      </c>
      <c r="D294" s="3">
        <v>461.35</v>
      </c>
      <c r="E294" s="4">
        <f t="shared" si="28"/>
        <v>4.846608771580911</v>
      </c>
      <c r="F294" s="4">
        <f t="shared" si="29"/>
        <v>2.409573953720074</v>
      </c>
      <c r="G294" s="8">
        <f t="shared" si="30"/>
        <v>87989900.493000522</v>
      </c>
      <c r="H294" s="8">
        <f t="shared" si="31"/>
        <v>85850169.936833784</v>
      </c>
      <c r="I294" s="8">
        <f t="shared" si="32"/>
        <v>77086303.889178202</v>
      </c>
      <c r="J294" s="8">
        <f t="shared" si="33"/>
        <v>64333944.236344233</v>
      </c>
      <c r="K294" s="8">
        <f t="shared" si="34"/>
        <v>49960882.459867798</v>
      </c>
    </row>
    <row r="295" spans="1:11" x14ac:dyDescent="0.7">
      <c r="A295" s="2">
        <v>45077</v>
      </c>
      <c r="B295" s="3">
        <v>139.34</v>
      </c>
      <c r="C295" s="3">
        <v>1454.48</v>
      </c>
      <c r="D295" s="3">
        <v>452.33</v>
      </c>
      <c r="E295" s="4">
        <f t="shared" si="28"/>
        <v>4.9058848180273715</v>
      </c>
      <c r="F295" s="4">
        <f t="shared" si="29"/>
        <v>2.4155098284505141</v>
      </c>
      <c r="G295" s="8">
        <f t="shared" si="30"/>
        <v>88866053.670254245</v>
      </c>
      <c r="H295" s="8">
        <f t="shared" si="31"/>
        <v>86490529.459345445</v>
      </c>
      <c r="I295" s="8">
        <f t="shared" si="32"/>
        <v>77452651.995025456</v>
      </c>
      <c r="J295" s="8">
        <f t="shared" si="33"/>
        <v>64449514.765024759</v>
      </c>
      <c r="K295" s="8">
        <f t="shared" si="34"/>
        <v>49883958.798423901</v>
      </c>
    </row>
    <row r="296" spans="1:11" x14ac:dyDescent="0.7">
      <c r="A296" s="1">
        <v>45107</v>
      </c>
      <c r="B296" s="3">
        <v>144.32</v>
      </c>
      <c r="C296" s="3">
        <v>1539.57</v>
      </c>
      <c r="D296" s="3">
        <v>452.3</v>
      </c>
      <c r="E296" s="4">
        <f t="shared" si="28"/>
        <v>5.378482346901488</v>
      </c>
      <c r="F296" s="4">
        <f t="shared" si="29"/>
        <v>2.5016740184487873</v>
      </c>
      <c r="G296" s="8">
        <f t="shared" si="30"/>
        <v>97226767.77651079</v>
      </c>
      <c r="H296" s="8">
        <f t="shared" si="31"/>
        <v>93310740.14162688</v>
      </c>
      <c r="I296" s="8">
        <f t="shared" si="32"/>
        <v>82364682.099484667</v>
      </c>
      <c r="J296" s="8">
        <f t="shared" si="33"/>
        <v>67525909.781501442</v>
      </c>
      <c r="K296" s="8">
        <f t="shared" si="34"/>
        <v>51463380.621985935</v>
      </c>
    </row>
    <row r="297" spans="1:11" x14ac:dyDescent="0.7">
      <c r="A297" s="1">
        <v>45138</v>
      </c>
      <c r="B297" s="3">
        <v>142.28</v>
      </c>
      <c r="C297" s="3">
        <v>1596.39</v>
      </c>
      <c r="D297" s="3">
        <v>455.43</v>
      </c>
      <c r="E297" s="4">
        <f t="shared" si="28"/>
        <v>5.4981507416611661</v>
      </c>
      <c r="F297" s="4">
        <f t="shared" si="29"/>
        <v>2.4833795568867036</v>
      </c>
      <c r="G297" s="8">
        <f t="shared" si="30"/>
        <v>99190012.066824377</v>
      </c>
      <c r="H297" s="8">
        <f t="shared" si="31"/>
        <v>94497233.452928051</v>
      </c>
      <c r="I297" s="8">
        <f t="shared" si="32"/>
        <v>82779805.619830519</v>
      </c>
      <c r="J297" s="8">
        <f t="shared" si="33"/>
        <v>67331156.694244444</v>
      </c>
      <c r="K297" s="8">
        <f t="shared" si="34"/>
        <v>50887034.690541357</v>
      </c>
    </row>
    <row r="298" spans="1:11" x14ac:dyDescent="0.7">
      <c r="A298" s="1">
        <v>45169</v>
      </c>
      <c r="B298" s="3">
        <v>145.53</v>
      </c>
      <c r="C298" s="3">
        <v>1552.42</v>
      </c>
      <c r="D298" s="3">
        <v>449.2</v>
      </c>
      <c r="E298" s="4">
        <f t="shared" si="28"/>
        <v>5.4688441358350444</v>
      </c>
      <c r="F298" s="4">
        <f t="shared" si="29"/>
        <v>2.505358545318439</v>
      </c>
      <c r="G298" s="8">
        <f t="shared" si="30"/>
        <v>98461302.920401007</v>
      </c>
      <c r="H298" s="8">
        <f t="shared" si="31"/>
        <v>94128547.308609545</v>
      </c>
      <c r="I298" s="8">
        <f t="shared" si="32"/>
        <v>82725505.058351085</v>
      </c>
      <c r="J298" s="8">
        <f t="shared" si="33"/>
        <v>67488365.951545671</v>
      </c>
      <c r="K298" s="8">
        <f t="shared" si="34"/>
        <v>51137407.064626165</v>
      </c>
    </row>
    <row r="299" spans="1:11" x14ac:dyDescent="0.7">
      <c r="A299" s="1">
        <v>45199</v>
      </c>
      <c r="B299" s="3">
        <v>149.35</v>
      </c>
      <c r="C299" s="3">
        <v>1488.77</v>
      </c>
      <c r="D299" s="3">
        <v>436.08</v>
      </c>
      <c r="E299" s="4">
        <f t="shared" si="28"/>
        <v>5.3822841652431572</v>
      </c>
      <c r="F299" s="4">
        <f t="shared" si="29"/>
        <v>2.4960254325712725</v>
      </c>
      <c r="G299" s="8">
        <f t="shared" si="30"/>
        <v>96702873.520414561</v>
      </c>
      <c r="H299" s="8">
        <f t="shared" si="31"/>
        <v>92723495.533750176</v>
      </c>
      <c r="I299" s="8">
        <f t="shared" si="32"/>
        <v>81716735.155657083</v>
      </c>
      <c r="J299" s="8">
        <f t="shared" si="33"/>
        <v>66832758.448566407</v>
      </c>
      <c r="K299" s="8">
        <f t="shared" si="34"/>
        <v>50746906.911814205</v>
      </c>
    </row>
    <row r="300" spans="1:11" x14ac:dyDescent="0.7">
      <c r="A300" s="1">
        <v>45230</v>
      </c>
      <c r="B300" s="3">
        <v>151.66999999999999</v>
      </c>
      <c r="C300" s="3">
        <v>1444.34</v>
      </c>
      <c r="D300" s="3">
        <v>430.86</v>
      </c>
      <c r="E300" s="4">
        <f t="shared" si="28"/>
        <v>5.3027714958962067</v>
      </c>
      <c r="F300" s="4">
        <f t="shared" si="29"/>
        <v>2.5044563919420479</v>
      </c>
      <c r="G300" s="8">
        <f t="shared" si="30"/>
        <v>95074278.639307737</v>
      </c>
      <c r="H300" s="8">
        <f t="shared" si="31"/>
        <v>91574439.273630291</v>
      </c>
      <c r="I300" s="8">
        <f t="shared" si="32"/>
        <v>81051142.590244293</v>
      </c>
      <c r="J300" s="8">
        <f t="shared" si="33"/>
        <v>66555236.240450777</v>
      </c>
      <c r="K300" s="8">
        <f t="shared" si="34"/>
        <v>50718317.469087772</v>
      </c>
    </row>
    <row r="301" spans="1:11" x14ac:dyDescent="0.7">
      <c r="A301" s="1">
        <v>45260</v>
      </c>
      <c r="B301" s="3">
        <v>148.19</v>
      </c>
      <c r="C301" s="3">
        <v>1578.34</v>
      </c>
      <c r="D301" s="3">
        <v>452.59</v>
      </c>
      <c r="E301" s="4">
        <f t="shared" si="28"/>
        <v>5.6617833708793839</v>
      </c>
      <c r="F301" s="4">
        <f t="shared" si="29"/>
        <v>2.5704044368785897</v>
      </c>
      <c r="G301" s="8">
        <f t="shared" si="30"/>
        <v>101311062.6989992</v>
      </c>
      <c r="H301" s="8">
        <f t="shared" si="31"/>
        <v>96627156.848902747</v>
      </c>
      <c r="I301" s="8">
        <f t="shared" si="32"/>
        <v>84661963.28757225</v>
      </c>
      <c r="J301" s="8">
        <f t="shared" si="33"/>
        <v>68796141.607038409</v>
      </c>
      <c r="K301" s="8">
        <f t="shared" si="34"/>
        <v>51853846.36482691</v>
      </c>
    </row>
    <row r="302" spans="1:11" x14ac:dyDescent="0.7">
      <c r="A302" s="1">
        <v>45291</v>
      </c>
      <c r="B302" s="3">
        <v>141.06</v>
      </c>
      <c r="C302" s="3">
        <v>1654.7</v>
      </c>
      <c r="D302" s="3">
        <v>471.4</v>
      </c>
      <c r="E302" s="4">
        <f t="shared" si="28"/>
        <v>5.6501104014596786</v>
      </c>
      <c r="F302" s="4">
        <f t="shared" si="29"/>
        <v>2.5484203704375945</v>
      </c>
      <c r="G302" s="8">
        <f t="shared" si="30"/>
        <v>100902188.41694067</v>
      </c>
      <c r="H302" s="8">
        <f t="shared" si="31"/>
        <v>96071136.433853418</v>
      </c>
      <c r="I302" s="8">
        <f t="shared" si="32"/>
        <v>84012642.014295474</v>
      </c>
      <c r="J302" s="8">
        <f t="shared" si="33"/>
        <v>68119384.190252051</v>
      </c>
      <c r="K302" s="8">
        <f t="shared" si="34"/>
        <v>51210352.575542204</v>
      </c>
    </row>
    <row r="303" spans="1:11" x14ac:dyDescent="0.7">
      <c r="A303" s="1">
        <v>45322</v>
      </c>
      <c r="B303" s="3">
        <v>146.88</v>
      </c>
      <c r="C303" s="3">
        <v>1664.76</v>
      </c>
      <c r="D303" s="3">
        <v>464.9</v>
      </c>
      <c r="E303" s="4">
        <f t="shared" ref="E303" si="35">C303*$B303/C$3/$B$3</f>
        <v>5.9189965066971917</v>
      </c>
      <c r="F303" s="4">
        <f t="shared" ref="F303" si="36">D303*$B303/D$3/$B$3</f>
        <v>2.6169764847623851</v>
      </c>
      <c r="G303" s="8">
        <f>MAX(G301*(E303/E301)-G$3*0.04/12,0)</f>
        <v>105713594.16706501</v>
      </c>
      <c r="H303" s="8">
        <f t="shared" si="31"/>
        <v>99946234.073391154</v>
      </c>
      <c r="I303" s="8">
        <f>MAX(I301*(0.5*$E303/$E301+0.5*$F303/$F301)-I$3*0.04/12,0)</f>
        <v>87152023.9770592</v>
      </c>
      <c r="J303" s="8">
        <f>MAX(J301*(0.25*$E303/$E301+0.75*$F303/$F301)-J$3*0.04/12,0)</f>
        <v>70312354.357208163</v>
      </c>
      <c r="K303" s="8">
        <f>MAX(K301*(F303/F301)-K$3*0.04/12,0)</f>
        <v>52593363.812436946</v>
      </c>
    </row>
    <row r="304" spans="1:11" x14ac:dyDescent="0.7">
      <c r="A304" s="1">
        <v>45351</v>
      </c>
      <c r="B304" s="3">
        <v>149.9975</v>
      </c>
      <c r="C304" s="3">
        <v>1736.82</v>
      </c>
      <c r="D304" s="3">
        <v>459.05</v>
      </c>
      <c r="E304" s="4">
        <f t="shared" si="28"/>
        <v>6.3062708539855974</v>
      </c>
      <c r="F304" s="4">
        <f t="shared" si="29"/>
        <v>2.6388920373610874</v>
      </c>
      <c r="G304" s="8">
        <f>MAX(G302*(E304/E302)-G$3*0.04/12,0)</f>
        <v>112420194.06784102</v>
      </c>
      <c r="H304" s="8">
        <f t="shared" si="31"/>
        <v>104860021.70718133</v>
      </c>
      <c r="I304" s="8">
        <f>MAX(I302*(0.5*$E304/$E302+0.5*$F304/$F302)-I$3*0.04/12,0)</f>
        <v>90182203.323231146</v>
      </c>
      <c r="J304" s="8">
        <f>MAX(J302*(0.25*$E304/$E302+0.75*$F304/$F302)-J$3*0.04/12,0)</f>
        <v>71710833.40131259</v>
      </c>
      <c r="K304" s="8">
        <f>MAX(K302*(F304/F302)-K$3*0.04/12,0)</f>
        <v>52828375.227924921</v>
      </c>
    </row>
  </sheetData>
  <mergeCells count="5">
    <mergeCell ref="A1:A2"/>
    <mergeCell ref="B1:B2"/>
    <mergeCell ref="C1:D1"/>
    <mergeCell ref="E1:F1"/>
    <mergeCell ref="G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F588-E638-4F6B-99C1-B926CA1F82D5}">
  <dimension ref="A1:K291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bestFit="1" customWidth="1"/>
    <col min="3" max="4" width="8.9375" style="6" customWidth="1"/>
    <col min="5" max="6" width="7.5" style="7" customWidth="1"/>
    <col min="7" max="7" width="11.0625" style="9" customWidth="1"/>
    <col min="8" max="11" width="11.0625" style="9" bestFit="1" customWidth="1"/>
  </cols>
  <sheetData>
    <row r="1" spans="1:11" ht="18" customHeight="1" x14ac:dyDescent="0.7">
      <c r="A1" s="11" t="s">
        <v>0</v>
      </c>
      <c r="B1" s="13" t="s">
        <v>1</v>
      </c>
      <c r="C1" s="15" t="s">
        <v>4</v>
      </c>
      <c r="D1" s="15"/>
      <c r="E1" s="15" t="s">
        <v>3</v>
      </c>
      <c r="F1" s="15"/>
      <c r="G1" s="15" t="s">
        <v>8</v>
      </c>
      <c r="H1" s="15"/>
      <c r="I1" s="15"/>
      <c r="J1" s="15"/>
      <c r="K1" s="15"/>
    </row>
    <row r="2" spans="1:11" x14ac:dyDescent="0.7">
      <c r="A2" s="12"/>
      <c r="B2" s="14"/>
      <c r="C2" s="5" t="s">
        <v>2</v>
      </c>
      <c r="D2" s="5" t="s">
        <v>5</v>
      </c>
      <c r="E2" s="5" t="s">
        <v>2</v>
      </c>
      <c r="F2" s="5" t="s">
        <v>5</v>
      </c>
      <c r="G2" s="5" t="s">
        <v>10</v>
      </c>
      <c r="H2" s="5" t="s">
        <v>12</v>
      </c>
      <c r="I2" s="5" t="s">
        <v>13</v>
      </c>
      <c r="J2" s="5" t="s">
        <v>14</v>
      </c>
      <c r="K2" s="5" t="s">
        <v>11</v>
      </c>
    </row>
    <row r="3" spans="1:11" x14ac:dyDescent="0.7">
      <c r="A3" s="1">
        <v>36556</v>
      </c>
      <c r="B3" s="3">
        <v>107.26</v>
      </c>
      <c r="C3" s="3">
        <v>1919.84</v>
      </c>
      <c r="D3" s="3">
        <v>831.02</v>
      </c>
      <c r="E3" s="4">
        <f t="shared" ref="E3:E66" si="0">C3*$B3/C$3/$B$3</f>
        <v>1</v>
      </c>
      <c r="F3" s="4">
        <f t="shared" ref="F3:F66" si="1">D3*$B3/D$3/$B$3</f>
        <v>1</v>
      </c>
      <c r="G3" s="8">
        <v>60000000</v>
      </c>
      <c r="H3" s="8">
        <v>60000000</v>
      </c>
      <c r="I3" s="8">
        <v>60000000</v>
      </c>
      <c r="J3" s="8">
        <v>60000000</v>
      </c>
      <c r="K3" s="8">
        <v>60000000</v>
      </c>
    </row>
    <row r="4" spans="1:11" x14ac:dyDescent="0.7">
      <c r="A4" s="1">
        <v>36585</v>
      </c>
      <c r="B4" s="3">
        <v>110.18</v>
      </c>
      <c r="C4" s="3">
        <v>1883.5</v>
      </c>
      <c r="D4" s="3">
        <v>841.07</v>
      </c>
      <c r="E4" s="4">
        <f t="shared" si="0"/>
        <v>1.0077796024769732</v>
      </c>
      <c r="F4" s="4">
        <f t="shared" si="1"/>
        <v>1.039646370837098</v>
      </c>
      <c r="G4" s="8">
        <f>MAX(G3*($E4/$E3)-G$3*0.04/12,0)</f>
        <v>60266776.148618393</v>
      </c>
      <c r="H4" s="8">
        <f>MAX(H3*(0.5*$E4/$E3+0.5*$F4/$F3)-H$3*0.04/12,0)</f>
        <v>61222779.199422136</v>
      </c>
      <c r="I4" s="8">
        <f>MAX(I3*(0.5*$E4/$E3+0.5*$F4/$F3)-I$3*0.04/12,0)</f>
        <v>61222779.199422136</v>
      </c>
      <c r="J4" s="8">
        <f>MAX(J3*(0.25*$E4/$E3+0.75*$F4/$F3)-J$3*0.04/12,0)</f>
        <v>61700780.724824004</v>
      </c>
      <c r="K4" s="8">
        <f>MAX(K3*($F4/$F3)-K$3*0.04/12,0)</f>
        <v>62178782.250225879</v>
      </c>
    </row>
    <row r="5" spans="1:11" x14ac:dyDescent="0.7">
      <c r="A5" s="1">
        <v>36616</v>
      </c>
      <c r="B5" s="3">
        <v>105.6</v>
      </c>
      <c r="C5" s="3">
        <v>2067.7600000000002</v>
      </c>
      <c r="D5" s="3">
        <v>852.15</v>
      </c>
      <c r="E5" s="4">
        <f t="shared" si="0"/>
        <v>1.0603792469062894</v>
      </c>
      <c r="F5" s="4">
        <f t="shared" si="1"/>
        <v>1.0095566594376337</v>
      </c>
      <c r="G5" s="8">
        <f t="shared" ref="G5:G68" si="2">MAX(G4*(E5/E4)-G$3*0.04/12,0)</f>
        <v>63212316.094581872</v>
      </c>
      <c r="H5" s="8">
        <f t="shared" ref="H5:H68" si="3">MAX(H4*(0.75*$E5/$E4+0.25*$F5/$F4)-H$3*0.04/12,0)</f>
        <v>62976375.751848102</v>
      </c>
      <c r="I5" s="8">
        <f t="shared" ref="I5:I68" si="4">MAX(I4*(0.5*$E5/$E4+0.5*$F5/$F4)-I$3*0.04/12,0)</f>
        <v>61734535.11845573</v>
      </c>
      <c r="J5" s="8">
        <f t="shared" ref="J5:J68" si="5">MAX(J4*(0.25*$E5/$E4+0.75*$F5/$F4)-J$3*0.04/12,0)</f>
        <v>60966557.333564758</v>
      </c>
      <c r="K5" s="8">
        <f t="shared" ref="K5:K68" si="6">MAX(K4*(F5/F4)-K$3*0.04/12,0)</f>
        <v>60179188.017455176</v>
      </c>
    </row>
    <row r="6" spans="1:11" x14ac:dyDescent="0.7">
      <c r="A6" s="1">
        <v>36646</v>
      </c>
      <c r="B6" s="3">
        <v>108.13</v>
      </c>
      <c r="C6" s="3">
        <v>2005.55</v>
      </c>
      <c r="D6" s="3">
        <v>849.71</v>
      </c>
      <c r="E6" s="4">
        <f t="shared" si="0"/>
        <v>1.0531175933619739</v>
      </c>
      <c r="F6" s="4">
        <f t="shared" si="1"/>
        <v>1.0307839881429925</v>
      </c>
      <c r="G6" s="8">
        <f t="shared" si="2"/>
        <v>62579427.634578675</v>
      </c>
      <c r="H6" s="8">
        <f t="shared" si="3"/>
        <v>62783962.633094534</v>
      </c>
      <c r="I6" s="8">
        <f t="shared" si="4"/>
        <v>61972178.037197739</v>
      </c>
      <c r="J6" s="8">
        <f t="shared" si="5"/>
        <v>61623609.858168907</v>
      </c>
      <c r="K6" s="8">
        <f t="shared" si="6"/>
        <v>61244538.89531447</v>
      </c>
    </row>
    <row r="7" spans="1:11" x14ac:dyDescent="0.7">
      <c r="A7" s="1">
        <v>36677</v>
      </c>
      <c r="B7" s="3">
        <v>107.61</v>
      </c>
      <c r="C7" s="3">
        <v>1964.4</v>
      </c>
      <c r="D7" s="3">
        <v>849.32</v>
      </c>
      <c r="E7" s="4">
        <f t="shared" si="0"/>
        <v>1.0265491039350552</v>
      </c>
      <c r="F7" s="4">
        <f t="shared" si="1"/>
        <v>1.0253560868001457</v>
      </c>
      <c r="G7" s="8">
        <f t="shared" si="2"/>
        <v>60800647.760486826</v>
      </c>
      <c r="H7" s="8">
        <f t="shared" si="3"/>
        <v>61313355.724247612</v>
      </c>
      <c r="I7" s="8">
        <f t="shared" si="4"/>
        <v>60827281.555041447</v>
      </c>
      <c r="J7" s="8">
        <f t="shared" si="5"/>
        <v>60791570.172355421</v>
      </c>
      <c r="K7" s="8">
        <f t="shared" si="6"/>
        <v>60722037.460740574</v>
      </c>
    </row>
    <row r="8" spans="1:11" x14ac:dyDescent="0.7">
      <c r="A8" s="1">
        <v>36707</v>
      </c>
      <c r="B8" s="3">
        <v>106.13</v>
      </c>
      <c r="C8" s="3">
        <v>2012.83</v>
      </c>
      <c r="D8" s="3">
        <v>866.99</v>
      </c>
      <c r="E8" s="4">
        <f t="shared" si="0"/>
        <v>1.0373908958935403</v>
      </c>
      <c r="F8" s="4">
        <f t="shared" si="1"/>
        <v>1.0322930035729585</v>
      </c>
      <c r="G8" s="8">
        <f t="shared" si="2"/>
        <v>61242787.499768145</v>
      </c>
      <c r="H8" s="8">
        <f t="shared" si="3"/>
        <v>61702723.64885731</v>
      </c>
      <c r="I8" s="8">
        <f t="shared" si="4"/>
        <v>61154251.70536276</v>
      </c>
      <c r="J8" s="8">
        <f t="shared" si="5"/>
        <v>61060539.39202147</v>
      </c>
      <c r="K8" s="8">
        <f t="shared" si="6"/>
        <v>60932844.716447517</v>
      </c>
    </row>
    <row r="9" spans="1:11" x14ac:dyDescent="0.7">
      <c r="A9" s="1">
        <v>36738</v>
      </c>
      <c r="B9" s="3">
        <v>109.33</v>
      </c>
      <c r="C9" s="3">
        <v>1981.36</v>
      </c>
      <c r="D9" s="3">
        <v>874.86</v>
      </c>
      <c r="E9" s="4">
        <f t="shared" si="0"/>
        <v>1.0519616573492505</v>
      </c>
      <c r="F9" s="4">
        <f t="shared" si="1"/>
        <v>1.0730714489901685</v>
      </c>
      <c r="G9" s="8">
        <f t="shared" si="2"/>
        <v>61902978.244717039</v>
      </c>
      <c r="H9" s="8">
        <f t="shared" si="3"/>
        <v>62762069.070927776</v>
      </c>
      <c r="I9" s="8">
        <f t="shared" si="4"/>
        <v>62591606.844225012</v>
      </c>
      <c r="J9" s="8">
        <f t="shared" si="5"/>
        <v>62883993.012467436</v>
      </c>
      <c r="K9" s="8">
        <f t="shared" si="6"/>
        <v>63139861.594199106</v>
      </c>
    </row>
    <row r="10" spans="1:11" x14ac:dyDescent="0.7">
      <c r="A10" s="1">
        <v>36769</v>
      </c>
      <c r="B10" s="3">
        <v>106.71</v>
      </c>
      <c r="C10" s="3">
        <v>2104.4299999999998</v>
      </c>
      <c r="D10" s="3">
        <v>887.54</v>
      </c>
      <c r="E10" s="4">
        <f t="shared" si="0"/>
        <v>1.0905278864022743</v>
      </c>
      <c r="F10" s="4">
        <f t="shared" si="1"/>
        <v>1.0625363254338476</v>
      </c>
      <c r="G10" s="8">
        <f t="shared" si="2"/>
        <v>63972418.790740192</v>
      </c>
      <c r="H10" s="8">
        <f t="shared" si="3"/>
        <v>64133725.758033745</v>
      </c>
      <c r="I10" s="8">
        <f t="shared" si="4"/>
        <v>63231696.425821848</v>
      </c>
      <c r="J10" s="8">
        <f t="shared" si="5"/>
        <v>62797311.004006311</v>
      </c>
      <c r="K10" s="8">
        <f t="shared" si="6"/>
        <v>62319971.610312313</v>
      </c>
    </row>
    <row r="11" spans="1:11" x14ac:dyDescent="0.7">
      <c r="A11" s="1">
        <v>36799</v>
      </c>
      <c r="B11" s="3">
        <v>108.12</v>
      </c>
      <c r="C11" s="3">
        <v>1993.33</v>
      </c>
      <c r="D11" s="3">
        <v>893.12</v>
      </c>
      <c r="E11" s="4">
        <f t="shared" si="0"/>
        <v>1.0466040510989814</v>
      </c>
      <c r="F11" s="4">
        <f t="shared" si="1"/>
        <v>1.0833445010120424</v>
      </c>
      <c r="G11" s="8">
        <f t="shared" si="2"/>
        <v>61195763.922988161</v>
      </c>
      <c r="H11" s="8">
        <f t="shared" si="3"/>
        <v>62310352.451199673</v>
      </c>
      <c r="I11" s="8">
        <f t="shared" si="4"/>
        <v>62377435.075940587</v>
      </c>
      <c r="J11" s="8">
        <f t="shared" si="5"/>
        <v>62887323.067845479</v>
      </c>
      <c r="K11" s="8">
        <f t="shared" si="6"/>
        <v>63340414.507420808</v>
      </c>
    </row>
    <row r="12" spans="1:11" x14ac:dyDescent="0.7">
      <c r="A12" s="1">
        <v>36830</v>
      </c>
      <c r="B12" s="3">
        <v>108.95</v>
      </c>
      <c r="C12" s="3">
        <v>1984.91</v>
      </c>
      <c r="D12" s="3">
        <v>899.03</v>
      </c>
      <c r="E12" s="4">
        <f t="shared" si="0"/>
        <v>1.0501835849154064</v>
      </c>
      <c r="F12" s="4">
        <f t="shared" si="1"/>
        <v>1.0988847591725743</v>
      </c>
      <c r="G12" s="8">
        <f t="shared" si="2"/>
        <v>61205062.087040059</v>
      </c>
      <c r="H12" s="8">
        <f t="shared" si="3"/>
        <v>62493641.030738428</v>
      </c>
      <c r="I12" s="8">
        <f t="shared" si="4"/>
        <v>62731497.876915522</v>
      </c>
      <c r="J12" s="8">
        <f t="shared" si="5"/>
        <v>63417669.063267179</v>
      </c>
      <c r="K12" s="8">
        <f t="shared" si="6"/>
        <v>64049014.119567156</v>
      </c>
    </row>
    <row r="13" spans="1:11" x14ac:dyDescent="0.7">
      <c r="A13" s="1">
        <v>36860</v>
      </c>
      <c r="B13" s="3">
        <v>110.39</v>
      </c>
      <c r="C13" s="3">
        <v>1828.42</v>
      </c>
      <c r="D13" s="3">
        <v>913.73</v>
      </c>
      <c r="E13" s="4">
        <f t="shared" si="0"/>
        <v>0.98017329941116194</v>
      </c>
      <c r="F13" s="4">
        <f t="shared" si="1"/>
        <v>1.1316140965141346</v>
      </c>
      <c r="G13" s="8">
        <f t="shared" si="2"/>
        <v>56924838.464649461</v>
      </c>
      <c r="H13" s="8">
        <f t="shared" si="3"/>
        <v>59634376.0004474</v>
      </c>
      <c r="I13" s="8">
        <f t="shared" si="4"/>
        <v>61374708.145167425</v>
      </c>
      <c r="J13" s="8">
        <f t="shared" si="5"/>
        <v>63577367.946726881</v>
      </c>
      <c r="K13" s="8">
        <f t="shared" si="6"/>
        <v>65756658.913086809</v>
      </c>
    </row>
    <row r="14" spans="1:11" x14ac:dyDescent="0.7">
      <c r="A14" s="1">
        <v>36891</v>
      </c>
      <c r="B14" s="3">
        <v>114.45</v>
      </c>
      <c r="C14" s="3">
        <v>1837.37</v>
      </c>
      <c r="D14" s="3">
        <v>930.68</v>
      </c>
      <c r="E14" s="4">
        <f t="shared" si="0"/>
        <v>1.0211971391402077</v>
      </c>
      <c r="F14" s="4">
        <f t="shared" si="1"/>
        <v>1.1949972601846885</v>
      </c>
      <c r="G14" s="8">
        <f t="shared" si="2"/>
        <v>59107351.28271798</v>
      </c>
      <c r="H14" s="8">
        <f t="shared" si="3"/>
        <v>62141363.220689155</v>
      </c>
      <c r="I14" s="8">
        <f t="shared" si="4"/>
        <v>64177924.463226549</v>
      </c>
      <c r="J14" s="8">
        <f t="shared" si="5"/>
        <v>66713392.052818134</v>
      </c>
      <c r="K14" s="8">
        <f t="shared" si="6"/>
        <v>69239774.108590126</v>
      </c>
    </row>
    <row r="15" spans="1:11" x14ac:dyDescent="0.7">
      <c r="A15" s="1">
        <v>36922</v>
      </c>
      <c r="B15" s="3">
        <v>116.59</v>
      </c>
      <c r="C15" s="3">
        <v>1902.55</v>
      </c>
      <c r="D15" s="3">
        <v>945.9</v>
      </c>
      <c r="E15" s="4">
        <f t="shared" si="0"/>
        <v>1.0771955552864223</v>
      </c>
      <c r="F15" s="4">
        <f t="shared" si="1"/>
        <v>1.2372494207260769</v>
      </c>
      <c r="G15" s="8">
        <f t="shared" si="2"/>
        <v>62148564.88151136</v>
      </c>
      <c r="H15" s="8">
        <f t="shared" si="3"/>
        <v>65046344.736199796</v>
      </c>
      <c r="I15" s="8">
        <f t="shared" si="4"/>
        <v>66872143.04996296</v>
      </c>
      <c r="J15" s="8">
        <f t="shared" si="5"/>
        <v>69197082.708424702</v>
      </c>
      <c r="K15" s="8">
        <f t="shared" si="6"/>
        <v>71487922.02403678</v>
      </c>
    </row>
    <row r="16" spans="1:11" x14ac:dyDescent="0.7">
      <c r="A16" s="1">
        <v>36950</v>
      </c>
      <c r="B16" s="3">
        <v>117.34</v>
      </c>
      <c r="C16" s="3">
        <v>1729.08</v>
      </c>
      <c r="D16" s="3">
        <v>954.14</v>
      </c>
      <c r="E16" s="4">
        <f t="shared" si="0"/>
        <v>0.98527699500472687</v>
      </c>
      <c r="F16" s="4">
        <f t="shared" si="1"/>
        <v>1.2560557565194228</v>
      </c>
      <c r="G16" s="8">
        <f t="shared" si="2"/>
        <v>56645343.401022516</v>
      </c>
      <c r="H16" s="8">
        <f t="shared" si="3"/>
        <v>60930653.017248139</v>
      </c>
      <c r="I16" s="8">
        <f t="shared" si="4"/>
        <v>64327229.833158344</v>
      </c>
      <c r="J16" s="8">
        <f t="shared" si="5"/>
        <v>68309765.245828271</v>
      </c>
      <c r="K16" s="8">
        <f t="shared" si="6"/>
        <v>72374546.793651626</v>
      </c>
    </row>
    <row r="17" spans="1:11" x14ac:dyDescent="0.7">
      <c r="A17" s="1">
        <v>36981</v>
      </c>
      <c r="B17" s="3">
        <v>126.32</v>
      </c>
      <c r="C17" s="3">
        <v>1619.54</v>
      </c>
      <c r="D17" s="3">
        <v>958.93</v>
      </c>
      <c r="E17" s="4">
        <f t="shared" si="0"/>
        <v>0.99348420591392117</v>
      </c>
      <c r="F17" s="4">
        <f t="shared" si="1"/>
        <v>1.3589696386316277</v>
      </c>
      <c r="G17" s="8">
        <f t="shared" si="2"/>
        <v>56917190.691350959</v>
      </c>
      <c r="H17" s="8">
        <f t="shared" si="3"/>
        <v>62359386.05395852</v>
      </c>
      <c r="I17" s="8">
        <f t="shared" si="4"/>
        <v>67030446.960167065</v>
      </c>
      <c r="J17" s="8">
        <f t="shared" si="5"/>
        <v>72449695.578312859</v>
      </c>
      <c r="K17" s="8">
        <f t="shared" si="6"/>
        <v>78104494.996974841</v>
      </c>
    </row>
    <row r="18" spans="1:11" x14ac:dyDescent="0.7">
      <c r="A18" s="1">
        <v>37011</v>
      </c>
      <c r="B18" s="3">
        <v>123.62</v>
      </c>
      <c r="C18" s="3">
        <v>1745.39</v>
      </c>
      <c r="D18" s="3">
        <v>954.95</v>
      </c>
      <c r="E18" s="4">
        <f t="shared" si="0"/>
        <v>1.0477999998275076</v>
      </c>
      <c r="F18" s="4">
        <f t="shared" si="1"/>
        <v>1.3244028410000228</v>
      </c>
      <c r="G18" s="8">
        <f t="shared" si="2"/>
        <v>59828968.796457127</v>
      </c>
      <c r="H18" s="8">
        <f t="shared" si="3"/>
        <v>64319827.65331053</v>
      </c>
      <c r="I18" s="8">
        <f t="shared" si="4"/>
        <v>67810297.758886278</v>
      </c>
      <c r="J18" s="8">
        <f t="shared" si="5"/>
        <v>71857813.802737787</v>
      </c>
      <c r="K18" s="8">
        <f t="shared" si="6"/>
        <v>75917826.424012735</v>
      </c>
    </row>
    <row r="19" spans="1:11" x14ac:dyDescent="0.7">
      <c r="A19" s="1">
        <v>37042</v>
      </c>
      <c r="B19" s="3">
        <v>119.34</v>
      </c>
      <c r="C19" s="3">
        <v>1757.09</v>
      </c>
      <c r="D19" s="3">
        <v>960.71</v>
      </c>
      <c r="E19" s="4">
        <f t="shared" si="0"/>
        <v>1.0183034425517807</v>
      </c>
      <c r="F19" s="4">
        <f t="shared" si="1"/>
        <v>1.2862609239833782</v>
      </c>
      <c r="G19" s="8">
        <f t="shared" si="2"/>
        <v>57944726.951503038</v>
      </c>
      <c r="H19" s="8">
        <f t="shared" si="3"/>
        <v>62298737.821933299</v>
      </c>
      <c r="I19" s="8">
        <f t="shared" si="4"/>
        <v>65679390.2346434</v>
      </c>
      <c r="J19" s="8">
        <f t="shared" si="5"/>
        <v>69600004.738067791</v>
      </c>
      <c r="K19" s="8">
        <f t="shared" si="6"/>
        <v>73531443.742016762</v>
      </c>
    </row>
    <row r="20" spans="1:11" x14ac:dyDescent="0.7">
      <c r="A20" s="1">
        <v>37072</v>
      </c>
      <c r="B20" s="3">
        <v>124.63</v>
      </c>
      <c r="C20" s="3">
        <v>1714.32</v>
      </c>
      <c r="D20" s="3">
        <v>964.34</v>
      </c>
      <c r="E20" s="4">
        <f t="shared" si="0"/>
        <v>1.0375562677025247</v>
      </c>
      <c r="F20" s="4">
        <f t="shared" si="1"/>
        <v>1.3483526955519927</v>
      </c>
      <c r="G20" s="8">
        <f t="shared" si="2"/>
        <v>58840274.358874351</v>
      </c>
      <c r="H20" s="8">
        <f t="shared" si="3"/>
        <v>63733976.505937785</v>
      </c>
      <c r="I20" s="8">
        <f t="shared" si="4"/>
        <v>67685555.777723163</v>
      </c>
      <c r="J20" s="8">
        <f t="shared" si="5"/>
        <v>72248837.241104618</v>
      </c>
      <c r="K20" s="8">
        <f t="shared" si="6"/>
        <v>76881032.727275178</v>
      </c>
    </row>
    <row r="21" spans="1:11" x14ac:dyDescent="0.7">
      <c r="A21" s="1">
        <v>37103</v>
      </c>
      <c r="B21" s="3">
        <v>125.02</v>
      </c>
      <c r="C21" s="3">
        <v>1697.45</v>
      </c>
      <c r="D21" s="3">
        <v>985.9</v>
      </c>
      <c r="E21" s="4">
        <f t="shared" si="0"/>
        <v>1.030560889203008</v>
      </c>
      <c r="F21" s="4">
        <f t="shared" si="1"/>
        <v>1.3828118499692419</v>
      </c>
      <c r="G21" s="8">
        <f t="shared" si="2"/>
        <v>58243563.353439279</v>
      </c>
      <c r="H21" s="8">
        <f t="shared" si="3"/>
        <v>63618901.72251033</v>
      </c>
      <c r="I21" s="8">
        <f t="shared" si="4"/>
        <v>68122284.508890167</v>
      </c>
      <c r="J21" s="8">
        <f t="shared" si="5"/>
        <v>73311878.497257203</v>
      </c>
      <c r="K21" s="8">
        <f t="shared" si="6"/>
        <v>78645841.628719315</v>
      </c>
    </row>
    <row r="22" spans="1:11" x14ac:dyDescent="0.7">
      <c r="A22" s="1">
        <v>37134</v>
      </c>
      <c r="B22" s="3">
        <v>118.79</v>
      </c>
      <c r="C22" s="3">
        <v>1591.18</v>
      </c>
      <c r="D22" s="3">
        <v>997.19</v>
      </c>
      <c r="E22" s="4">
        <f t="shared" si="0"/>
        <v>0.9179021034787892</v>
      </c>
      <c r="F22" s="4">
        <f t="shared" si="1"/>
        <v>1.328949653890515</v>
      </c>
      <c r="G22" s="8">
        <f t="shared" si="2"/>
        <v>51676497.42614159</v>
      </c>
      <c r="H22" s="8">
        <f t="shared" si="3"/>
        <v>57583378.303862356</v>
      </c>
      <c r="I22" s="8">
        <f t="shared" si="4"/>
        <v>62872068.121697828</v>
      </c>
      <c r="J22" s="8">
        <f t="shared" si="5"/>
        <v>68966612.917362645</v>
      </c>
      <c r="K22" s="8">
        <f t="shared" si="6"/>
        <v>75382490.860733911</v>
      </c>
    </row>
    <row r="23" spans="1:11" x14ac:dyDescent="0.7">
      <c r="A23" s="1">
        <v>37164</v>
      </c>
      <c r="B23" s="3">
        <v>119.52</v>
      </c>
      <c r="C23" s="3">
        <v>1462.69</v>
      </c>
      <c r="D23" s="3">
        <v>1008.81</v>
      </c>
      <c r="E23" s="4">
        <f t="shared" si="0"/>
        <v>0.84896551218288629</v>
      </c>
      <c r="F23" s="4">
        <f t="shared" si="1"/>
        <v>1.3526975220336395</v>
      </c>
      <c r="G23" s="8">
        <f t="shared" si="2"/>
        <v>47595471.803508818</v>
      </c>
      <c r="H23" s="8">
        <f t="shared" si="3"/>
        <v>54397142.413009182</v>
      </c>
      <c r="I23" s="8">
        <f t="shared" si="4"/>
        <v>60872899.555877827</v>
      </c>
      <c r="J23" s="8">
        <f t="shared" si="5"/>
        <v>68396031.54125838</v>
      </c>
      <c r="K23" s="8">
        <f t="shared" si="6"/>
        <v>76529549.756471798</v>
      </c>
    </row>
    <row r="24" spans="1:11" x14ac:dyDescent="0.7">
      <c r="A24" s="1">
        <v>37195</v>
      </c>
      <c r="B24" s="3">
        <v>122.47</v>
      </c>
      <c r="C24" s="3">
        <v>1490.58</v>
      </c>
      <c r="D24" s="3">
        <v>1029.92</v>
      </c>
      <c r="E24" s="4">
        <f t="shared" si="0"/>
        <v>0.88650701993050973</v>
      </c>
      <c r="F24" s="4">
        <f t="shared" si="1"/>
        <v>1.4150896059192559</v>
      </c>
      <c r="G24" s="8">
        <f t="shared" si="2"/>
        <v>49500157.739300169</v>
      </c>
      <c r="H24" s="8">
        <f t="shared" si="3"/>
        <v>56628491.886668608</v>
      </c>
      <c r="I24" s="8">
        <f t="shared" si="4"/>
        <v>63422665.163947098</v>
      </c>
      <c r="J24" s="8">
        <f t="shared" si="5"/>
        <v>71318188.668551072</v>
      </c>
      <c r="K24" s="8">
        <f t="shared" si="6"/>
        <v>79859413.610259145</v>
      </c>
    </row>
    <row r="25" spans="1:11" x14ac:dyDescent="0.7">
      <c r="A25" s="1">
        <v>37225</v>
      </c>
      <c r="B25" s="3">
        <v>123.45</v>
      </c>
      <c r="C25" s="3">
        <v>1604.92</v>
      </c>
      <c r="D25" s="3">
        <v>1015.72</v>
      </c>
      <c r="E25" s="4">
        <f t="shared" si="0"/>
        <v>0.96214749785615949</v>
      </c>
      <c r="F25" s="4">
        <f t="shared" si="1"/>
        <v>1.4067464557763762</v>
      </c>
      <c r="G25" s="8">
        <f t="shared" si="2"/>
        <v>53523717.738959521</v>
      </c>
      <c r="H25" s="8">
        <f t="shared" si="3"/>
        <v>59968858.081598081</v>
      </c>
      <c r="I25" s="8">
        <f t="shared" si="4"/>
        <v>65741443.248855568</v>
      </c>
      <c r="J25" s="8">
        <f t="shared" si="5"/>
        <v>72324119.243734851</v>
      </c>
      <c r="K25" s="8">
        <f t="shared" si="6"/>
        <v>79188574.820061192</v>
      </c>
    </row>
    <row r="26" spans="1:11" x14ac:dyDescent="0.7">
      <c r="A26" s="1">
        <v>37256</v>
      </c>
      <c r="B26" s="3">
        <v>131.68</v>
      </c>
      <c r="C26" s="3">
        <v>1618.98</v>
      </c>
      <c r="D26" s="3">
        <v>1009.27</v>
      </c>
      <c r="E26" s="4">
        <f t="shared" si="0"/>
        <v>1.0352815466302223</v>
      </c>
      <c r="F26" s="4">
        <f t="shared" si="1"/>
        <v>1.4910009272071549</v>
      </c>
      <c r="G26" s="8">
        <f t="shared" si="2"/>
        <v>57392123.25101693</v>
      </c>
      <c r="H26" s="8">
        <f t="shared" si="3"/>
        <v>64085520.569494575</v>
      </c>
      <c r="I26" s="8">
        <f t="shared" si="4"/>
        <v>70008719.335488155</v>
      </c>
      <c r="J26" s="8">
        <f t="shared" si="5"/>
        <v>76747270.495525986</v>
      </c>
      <c r="K26" s="8">
        <f t="shared" si="6"/>
        <v>83731427.725376457</v>
      </c>
    </row>
    <row r="27" spans="1:11" x14ac:dyDescent="0.7">
      <c r="A27" s="1">
        <v>37287</v>
      </c>
      <c r="B27" s="3">
        <v>134.72</v>
      </c>
      <c r="C27" s="3">
        <v>1595.35</v>
      </c>
      <c r="D27" s="3">
        <v>1017.44</v>
      </c>
      <c r="E27" s="4">
        <f t="shared" si="0"/>
        <v>1.0437229238305752</v>
      </c>
      <c r="F27" s="4">
        <f t="shared" si="1"/>
        <v>1.5377708111227864</v>
      </c>
      <c r="G27" s="8">
        <f t="shared" si="2"/>
        <v>57660081.5202123</v>
      </c>
      <c r="H27" s="8">
        <f t="shared" si="3"/>
        <v>64779981.691605061</v>
      </c>
      <c r="I27" s="8">
        <f t="shared" si="4"/>
        <v>71192155.123109788</v>
      </c>
      <c r="J27" s="8">
        <f t="shared" si="5"/>
        <v>78509276.814673886</v>
      </c>
      <c r="K27" s="8">
        <f t="shared" si="6"/>
        <v>86157924.51913859</v>
      </c>
    </row>
    <row r="28" spans="1:11" x14ac:dyDescent="0.7">
      <c r="A28" s="1">
        <v>37315</v>
      </c>
      <c r="B28" s="3">
        <v>133.32</v>
      </c>
      <c r="C28" s="3">
        <v>1564.59</v>
      </c>
      <c r="D28" s="3">
        <v>1027.3</v>
      </c>
      <c r="E28" s="4">
        <f t="shared" si="0"/>
        <v>1.0129617034715599</v>
      </c>
      <c r="F28" s="4">
        <f t="shared" si="1"/>
        <v>1.5365380681257463</v>
      </c>
      <c r="G28" s="8">
        <f t="shared" si="2"/>
        <v>55760689.437251829</v>
      </c>
      <c r="H28" s="8">
        <f t="shared" si="3"/>
        <v>63135073.589875542</v>
      </c>
      <c r="I28" s="8">
        <f t="shared" si="4"/>
        <v>69914511.094956309</v>
      </c>
      <c r="J28" s="8">
        <f t="shared" si="5"/>
        <v>77683606.5338756</v>
      </c>
      <c r="K28" s="8">
        <f t="shared" si="6"/>
        <v>85888856.633779973</v>
      </c>
    </row>
    <row r="29" spans="1:11" x14ac:dyDescent="0.7">
      <c r="A29" s="1">
        <v>37346</v>
      </c>
      <c r="B29" s="3">
        <v>132.74</v>
      </c>
      <c r="C29" s="3">
        <v>1623.43</v>
      </c>
      <c r="D29" s="3">
        <v>1010.21</v>
      </c>
      <c r="E29" s="4">
        <f t="shared" si="0"/>
        <v>1.0464839017444381</v>
      </c>
      <c r="F29" s="4">
        <f t="shared" si="1"/>
        <v>1.5044030593649209</v>
      </c>
      <c r="G29" s="8">
        <f t="shared" si="2"/>
        <v>57405992.059001349</v>
      </c>
      <c r="H29" s="8">
        <f t="shared" si="3"/>
        <v>64171982.12051075</v>
      </c>
      <c r="I29" s="8">
        <f t="shared" si="4"/>
        <v>70140267.74231419</v>
      </c>
      <c r="J29" s="8">
        <f t="shared" si="5"/>
        <v>76907806.768265218</v>
      </c>
      <c r="K29" s="8">
        <f t="shared" si="6"/>
        <v>83892585.381125316</v>
      </c>
    </row>
    <row r="30" spans="1:11" x14ac:dyDescent="0.7">
      <c r="A30" s="1">
        <v>37376</v>
      </c>
      <c r="B30" s="3">
        <v>128.53</v>
      </c>
      <c r="C30" s="3">
        <v>1525</v>
      </c>
      <c r="D30" s="3">
        <v>1029.8</v>
      </c>
      <c r="E30" s="4">
        <f t="shared" si="0"/>
        <v>0.95185659350971141</v>
      </c>
      <c r="F30" s="4">
        <f t="shared" si="1"/>
        <v>1.4849373342778818</v>
      </c>
      <c r="G30" s="8">
        <f t="shared" si="2"/>
        <v>52015110.005266719</v>
      </c>
      <c r="H30" s="8">
        <f t="shared" si="3"/>
        <v>59412381.407149263</v>
      </c>
      <c r="I30" s="8">
        <f t="shared" si="4"/>
        <v>66315305.970759369</v>
      </c>
      <c r="J30" s="8">
        <f t="shared" si="5"/>
        <v>74222885.689562291</v>
      </c>
      <c r="K30" s="8">
        <f t="shared" si="6"/>
        <v>82607085.060114712</v>
      </c>
    </row>
    <row r="31" spans="1:11" x14ac:dyDescent="0.7">
      <c r="A31" s="1">
        <v>37407</v>
      </c>
      <c r="B31" s="3">
        <v>124.1</v>
      </c>
      <c r="C31" s="3">
        <v>1513.77</v>
      </c>
      <c r="D31" s="3">
        <v>1038.55</v>
      </c>
      <c r="E31" s="4">
        <f t="shared" si="0"/>
        <v>0.9122814559318192</v>
      </c>
      <c r="F31" s="4">
        <f t="shared" si="1"/>
        <v>1.4459388376434676</v>
      </c>
      <c r="G31" s="8">
        <f t="shared" si="2"/>
        <v>49652488.924923666</v>
      </c>
      <c r="H31" s="8">
        <f t="shared" si="3"/>
        <v>56969666.804739594</v>
      </c>
      <c r="I31" s="8">
        <f t="shared" si="4"/>
        <v>63865907.111416198</v>
      </c>
      <c r="J31" s="8">
        <f t="shared" si="5"/>
        <v>71789427.168456391</v>
      </c>
      <c r="K31" s="8">
        <f t="shared" si="6"/>
        <v>80237598.136774421</v>
      </c>
    </row>
    <row r="32" spans="1:11" x14ac:dyDescent="0.7">
      <c r="A32" s="1">
        <v>37437</v>
      </c>
      <c r="B32" s="3">
        <v>119.57</v>
      </c>
      <c r="C32" s="3">
        <v>1405.94</v>
      </c>
      <c r="D32" s="3">
        <v>1047.53</v>
      </c>
      <c r="E32" s="4">
        <f t="shared" si="0"/>
        <v>0.81636840382015186</v>
      </c>
      <c r="F32" s="4">
        <f t="shared" si="1"/>
        <v>1.4052041706636469</v>
      </c>
      <c r="G32" s="8">
        <f t="shared" si="2"/>
        <v>44232255.929103449</v>
      </c>
      <c r="H32" s="8">
        <f t="shared" si="3"/>
        <v>51876287.190741166</v>
      </c>
      <c r="I32" s="8">
        <f t="shared" si="4"/>
        <v>59409016.037350453</v>
      </c>
      <c r="J32" s="8">
        <f t="shared" si="5"/>
        <v>68185698.280731857</v>
      </c>
      <c r="K32" s="8">
        <f t="shared" si="6"/>
        <v>77777162.387853682</v>
      </c>
    </row>
    <row r="33" spans="1:11" x14ac:dyDescent="0.7">
      <c r="A33" s="1">
        <v>37468</v>
      </c>
      <c r="B33" s="3">
        <v>119.74</v>
      </c>
      <c r="C33" s="3">
        <v>1296.3399999999999</v>
      </c>
      <c r="D33" s="3">
        <v>1060.17</v>
      </c>
      <c r="E33" s="4">
        <f t="shared" si="0"/>
        <v>0.75379863566851701</v>
      </c>
      <c r="F33" s="4">
        <f t="shared" si="1"/>
        <v>1.4241820110826424</v>
      </c>
      <c r="G33" s="8">
        <f t="shared" si="2"/>
        <v>40642117.377247527</v>
      </c>
      <c r="H33" s="8">
        <f t="shared" si="3"/>
        <v>48869433.695189163</v>
      </c>
      <c r="I33" s="8">
        <f t="shared" si="4"/>
        <v>57333513.876645438</v>
      </c>
      <c r="J33" s="8">
        <f t="shared" si="5"/>
        <v>67369847.72899802</v>
      </c>
      <c r="K33" s="8">
        <f t="shared" si="6"/>
        <v>78627573.856061801</v>
      </c>
    </row>
    <row r="34" spans="1:11" x14ac:dyDescent="0.7">
      <c r="A34" s="1">
        <v>37499</v>
      </c>
      <c r="B34" s="3">
        <v>118.39</v>
      </c>
      <c r="C34" s="3">
        <v>1304.8599999999999</v>
      </c>
      <c r="D34" s="3">
        <v>1078.07</v>
      </c>
      <c r="E34" s="4">
        <f t="shared" si="0"/>
        <v>0.75019835953605241</v>
      </c>
      <c r="F34" s="4">
        <f t="shared" si="1"/>
        <v>1.4319000782420366</v>
      </c>
      <c r="G34" s="8">
        <f t="shared" si="2"/>
        <v>40248003.408022359</v>
      </c>
      <c r="H34" s="8">
        <f t="shared" si="3"/>
        <v>48560586.385358609</v>
      </c>
      <c r="I34" s="8">
        <f t="shared" si="4"/>
        <v>57151950.062585786</v>
      </c>
      <c r="J34" s="8">
        <f t="shared" si="5"/>
        <v>67363228.116402134</v>
      </c>
      <c r="K34" s="8">
        <f t="shared" si="6"/>
        <v>78853680.133826107</v>
      </c>
    </row>
    <row r="35" spans="1:11" x14ac:dyDescent="0.7">
      <c r="A35" s="1">
        <v>37529</v>
      </c>
      <c r="B35" s="3">
        <v>121.68</v>
      </c>
      <c r="C35" s="3">
        <v>1163.04</v>
      </c>
      <c r="D35" s="3">
        <v>1095.53</v>
      </c>
      <c r="E35" s="4">
        <f t="shared" si="0"/>
        <v>0.6872441060684451</v>
      </c>
      <c r="F35" s="4">
        <f t="shared" si="1"/>
        <v>1.4955268246804911</v>
      </c>
      <c r="G35" s="8">
        <f t="shared" si="2"/>
        <v>36670519.338768013</v>
      </c>
      <c r="H35" s="8">
        <f t="shared" si="3"/>
        <v>45843748.919614844</v>
      </c>
      <c r="I35" s="8">
        <f t="shared" si="4"/>
        <v>55823724.153315842</v>
      </c>
      <c r="J35" s="8">
        <f t="shared" si="5"/>
        <v>67994974.489389196</v>
      </c>
      <c r="K35" s="8">
        <f t="shared" si="6"/>
        <v>82157558.084425598</v>
      </c>
    </row>
    <row r="36" spans="1:11" x14ac:dyDescent="0.7">
      <c r="A36" s="1">
        <v>37560</v>
      </c>
      <c r="B36" s="3">
        <v>122.48</v>
      </c>
      <c r="C36" s="3">
        <v>1265.4100000000001</v>
      </c>
      <c r="D36" s="3">
        <v>1090.54</v>
      </c>
      <c r="E36" s="4">
        <f t="shared" si="0"/>
        <v>0.75265094500929342</v>
      </c>
      <c r="F36" s="4">
        <f t="shared" si="1"/>
        <v>1.4985026275566367</v>
      </c>
      <c r="G36" s="8">
        <f t="shared" si="2"/>
        <v>39960549.636720382</v>
      </c>
      <c r="H36" s="8">
        <f t="shared" si="3"/>
        <v>48938857.03142406</v>
      </c>
      <c r="I36" s="8">
        <f t="shared" si="4"/>
        <v>58335708.968366884</v>
      </c>
      <c r="J36" s="8">
        <f t="shared" si="5"/>
        <v>69514262.294800654</v>
      </c>
      <c r="K36" s="8">
        <f t="shared" si="6"/>
        <v>82121035.391291663</v>
      </c>
    </row>
    <row r="37" spans="1:11" x14ac:dyDescent="0.7">
      <c r="A37" s="1">
        <v>37590</v>
      </c>
      <c r="B37" s="3">
        <v>122.47</v>
      </c>
      <c r="C37" s="3">
        <v>1339.89</v>
      </c>
      <c r="D37" s="3">
        <v>1090.25</v>
      </c>
      <c r="E37" s="4">
        <f t="shared" si="0"/>
        <v>0.79688570283694327</v>
      </c>
      <c r="F37" s="4">
        <f t="shared" si="1"/>
        <v>1.4979818266015503</v>
      </c>
      <c r="G37" s="8">
        <f t="shared" si="2"/>
        <v>42109108.749760866</v>
      </c>
      <c r="H37" s="8">
        <f t="shared" si="3"/>
        <v>50891778.643286288</v>
      </c>
      <c r="I37" s="8">
        <f t="shared" si="4"/>
        <v>59839823.208743855</v>
      </c>
      <c r="J37" s="8">
        <f t="shared" si="5"/>
        <v>70317514.711012006</v>
      </c>
      <c r="K37" s="8">
        <f t="shared" si="6"/>
        <v>81892494.424543947</v>
      </c>
    </row>
    <row r="38" spans="1:11" x14ac:dyDescent="0.7">
      <c r="A38" s="1">
        <v>37621</v>
      </c>
      <c r="B38" s="3">
        <v>118.55</v>
      </c>
      <c r="C38" s="3">
        <v>1261.18</v>
      </c>
      <c r="D38" s="3">
        <v>1112.77</v>
      </c>
      <c r="E38" s="4">
        <f t="shared" si="0"/>
        <v>0.72606550596383368</v>
      </c>
      <c r="F38" s="4">
        <f t="shared" si="1"/>
        <v>1.4799863107287714</v>
      </c>
      <c r="G38" s="8">
        <f t="shared" si="2"/>
        <v>38166821.290979028</v>
      </c>
      <c r="H38" s="8">
        <f t="shared" si="3"/>
        <v>47146825.227841057</v>
      </c>
      <c r="I38" s="8">
        <f t="shared" si="4"/>
        <v>56621371.357724153</v>
      </c>
      <c r="J38" s="8">
        <f t="shared" si="5"/>
        <v>67921661.663348913</v>
      </c>
      <c r="K38" s="8">
        <f t="shared" si="6"/>
        <v>80708705.664822012</v>
      </c>
    </row>
    <row r="39" spans="1:11" x14ac:dyDescent="0.7">
      <c r="A39" s="1">
        <v>37652</v>
      </c>
      <c r="B39" s="3">
        <v>119.91</v>
      </c>
      <c r="C39" s="3">
        <v>1228.1400000000001</v>
      </c>
      <c r="D39" s="3">
        <v>1113.72</v>
      </c>
      <c r="E39" s="4">
        <f t="shared" si="0"/>
        <v>0.71515544690723121</v>
      </c>
      <c r="F39" s="4">
        <f t="shared" si="1"/>
        <v>1.498242640495991</v>
      </c>
      <c r="G39" s="8">
        <f t="shared" si="2"/>
        <v>37393316.185906433</v>
      </c>
      <c r="H39" s="8">
        <f t="shared" si="3"/>
        <v>46560888.987116002</v>
      </c>
      <c r="I39" s="8">
        <f t="shared" si="4"/>
        <v>56345192.91637218</v>
      </c>
      <c r="J39" s="8">
        <f t="shared" si="5"/>
        <v>68094893.612008274</v>
      </c>
      <c r="K39" s="8">
        <f t="shared" si="6"/>
        <v>81504285.647569895</v>
      </c>
    </row>
    <row r="40" spans="1:11" x14ac:dyDescent="0.7">
      <c r="A40" s="1">
        <v>37680</v>
      </c>
      <c r="B40" s="3">
        <v>118.12</v>
      </c>
      <c r="C40" s="3">
        <v>1209.71</v>
      </c>
      <c r="D40" s="3">
        <v>1129.1300000000001</v>
      </c>
      <c r="E40" s="4">
        <f t="shared" si="0"/>
        <v>0.69390797755428602</v>
      </c>
      <c r="F40" s="4">
        <f t="shared" si="1"/>
        <v>1.4962980710117892</v>
      </c>
      <c r="G40" s="8">
        <f t="shared" si="2"/>
        <v>36082350.251016334</v>
      </c>
      <c r="H40" s="8">
        <f t="shared" si="3"/>
        <v>45308278.315039136</v>
      </c>
      <c r="I40" s="8">
        <f t="shared" si="4"/>
        <v>55271611.936741091</v>
      </c>
      <c r="J40" s="8">
        <f t="shared" si="5"/>
        <v>67322828.720328942</v>
      </c>
      <c r="K40" s="8">
        <f t="shared" si="6"/>
        <v>81198501.215583995</v>
      </c>
    </row>
    <row r="41" spans="1:11" x14ac:dyDescent="0.7">
      <c r="A41" s="2">
        <v>37711</v>
      </c>
      <c r="B41" s="3">
        <v>118.02</v>
      </c>
      <c r="C41" s="3">
        <v>1221.46</v>
      </c>
      <c r="D41" s="3">
        <v>1128.26</v>
      </c>
      <c r="E41" s="4">
        <f t="shared" si="0"/>
        <v>0.70005478927893139</v>
      </c>
      <c r="F41" s="4">
        <f t="shared" si="1"/>
        <v>1.4938793813423565</v>
      </c>
      <c r="G41" s="8">
        <f t="shared" si="2"/>
        <v>36201976.802014381</v>
      </c>
      <c r="H41" s="8">
        <f t="shared" si="3"/>
        <v>45390982.793607883</v>
      </c>
      <c r="I41" s="8">
        <f t="shared" si="4"/>
        <v>55271744.996348493</v>
      </c>
      <c r="J41" s="8">
        <f t="shared" si="5"/>
        <v>67190301.421344489</v>
      </c>
      <c r="K41" s="8">
        <f t="shared" si="6"/>
        <v>80867247.971415371</v>
      </c>
    </row>
    <row r="42" spans="1:11" x14ac:dyDescent="0.7">
      <c r="A42" s="1">
        <v>37741</v>
      </c>
      <c r="B42" s="3">
        <v>118.9</v>
      </c>
      <c r="C42" s="3">
        <v>1322.07</v>
      </c>
      <c r="D42" s="3">
        <v>1137.57</v>
      </c>
      <c r="E42" s="4">
        <f t="shared" si="0"/>
        <v>0.76336716662960136</v>
      </c>
      <c r="F42" s="4">
        <f t="shared" si="1"/>
        <v>1.5174371640982098</v>
      </c>
      <c r="G42" s="8">
        <f t="shared" si="2"/>
        <v>39276053.704609625</v>
      </c>
      <c r="H42" s="8">
        <f t="shared" si="3"/>
        <v>48448773.728505097</v>
      </c>
      <c r="I42" s="8">
        <f t="shared" si="4"/>
        <v>58006915.346343629</v>
      </c>
      <c r="J42" s="8">
        <f t="shared" si="5"/>
        <v>69304130.115369543</v>
      </c>
      <c r="K42" s="8">
        <f t="shared" si="6"/>
        <v>81942486.845160648</v>
      </c>
    </row>
    <row r="43" spans="1:11" x14ac:dyDescent="0.7">
      <c r="A43" s="1">
        <v>37772</v>
      </c>
      <c r="B43" s="3">
        <v>119.32</v>
      </c>
      <c r="C43" s="3">
        <v>1391.72</v>
      </c>
      <c r="D43" s="3">
        <v>1158.78</v>
      </c>
      <c r="E43" s="4">
        <f t="shared" si="0"/>
        <v>0.80642184629811808</v>
      </c>
      <c r="F43" s="4">
        <f t="shared" si="1"/>
        <v>1.5511898950561902</v>
      </c>
      <c r="G43" s="8">
        <f t="shared" si="2"/>
        <v>41291262.826533958</v>
      </c>
      <c r="H43" s="8">
        <f t="shared" si="3"/>
        <v>50567608.100206859</v>
      </c>
      <c r="I43" s="8">
        <f t="shared" si="4"/>
        <v>60087870.768367566</v>
      </c>
      <c r="J43" s="8">
        <f t="shared" si="5"/>
        <v>71237497.56802997</v>
      </c>
      <c r="K43" s="8">
        <f t="shared" si="6"/>
        <v>83565153.890590638</v>
      </c>
    </row>
    <row r="44" spans="1:11" x14ac:dyDescent="0.7">
      <c r="A44" s="1">
        <v>37802</v>
      </c>
      <c r="B44" s="3">
        <v>119.74</v>
      </c>
      <c r="C44" s="3">
        <v>1409.48</v>
      </c>
      <c r="D44" s="3">
        <v>1156.48</v>
      </c>
      <c r="E44" s="4">
        <f t="shared" si="0"/>
        <v>0.8195875318219461</v>
      </c>
      <c r="F44" s="4">
        <f t="shared" si="1"/>
        <v>1.5535602895543679</v>
      </c>
      <c r="G44" s="8">
        <f t="shared" si="2"/>
        <v>41765386.157581352</v>
      </c>
      <c r="H44" s="8">
        <f t="shared" si="3"/>
        <v>51006103.437941633</v>
      </c>
      <c r="I44" s="8">
        <f t="shared" si="4"/>
        <v>60424280.188024126</v>
      </c>
      <c r="J44" s="8">
        <f t="shared" si="5"/>
        <v>71409898.597981587</v>
      </c>
      <c r="K44" s="8">
        <f t="shared" si="6"/>
        <v>83492850.945382521</v>
      </c>
    </row>
    <row r="45" spans="1:11" x14ac:dyDescent="0.7">
      <c r="A45" s="1">
        <v>37833</v>
      </c>
      <c r="B45" s="3">
        <v>120.6</v>
      </c>
      <c r="C45" s="3">
        <v>1434.33</v>
      </c>
      <c r="D45" s="3">
        <v>1117.5999999999999</v>
      </c>
      <c r="E45" s="4">
        <f t="shared" si="0"/>
        <v>0.84002761114858882</v>
      </c>
      <c r="F45" s="4">
        <f t="shared" si="1"/>
        <v>1.5121136446320758</v>
      </c>
      <c r="G45" s="8">
        <f t="shared" si="2"/>
        <v>42606992.786553703</v>
      </c>
      <c r="H45" s="8">
        <f t="shared" si="3"/>
        <v>51419960.885049313</v>
      </c>
      <c r="I45" s="8">
        <f t="shared" si="4"/>
        <v>60171740.652445711</v>
      </c>
      <c r="J45" s="8">
        <f t="shared" si="5"/>
        <v>70226298.590804994</v>
      </c>
      <c r="K45" s="8">
        <f t="shared" si="6"/>
        <v>81065387.634205997</v>
      </c>
    </row>
    <row r="46" spans="1:11" x14ac:dyDescent="0.7">
      <c r="A46" s="1">
        <v>37864</v>
      </c>
      <c r="B46" s="3">
        <v>116.89</v>
      </c>
      <c r="C46" s="3">
        <v>1462.3</v>
      </c>
      <c r="D46" s="3">
        <v>1125.02</v>
      </c>
      <c r="E46" s="4">
        <f t="shared" si="0"/>
        <v>0.83006291278049038</v>
      </c>
      <c r="F46" s="4">
        <f t="shared" si="1"/>
        <v>1.4753271449247756</v>
      </c>
      <c r="G46" s="8">
        <f t="shared" si="2"/>
        <v>41901573.886204422</v>
      </c>
      <c r="H46" s="8">
        <f t="shared" si="3"/>
        <v>50449755.357599109</v>
      </c>
      <c r="I46" s="8">
        <f t="shared" si="4"/>
        <v>58882926.588633053</v>
      </c>
      <c r="J46" s="8">
        <f t="shared" si="5"/>
        <v>68536694.382165864</v>
      </c>
      <c r="K46" s="8">
        <f t="shared" si="6"/>
        <v>78893239.66168803</v>
      </c>
    </row>
    <row r="47" spans="1:11" x14ac:dyDescent="0.7">
      <c r="A47" s="1">
        <v>37894</v>
      </c>
      <c r="B47" s="3">
        <v>111.48</v>
      </c>
      <c r="C47" s="3">
        <v>1446.77</v>
      </c>
      <c r="D47" s="3">
        <v>1154.8</v>
      </c>
      <c r="E47" s="4">
        <f t="shared" si="0"/>
        <v>0.78323777704018682</v>
      </c>
      <c r="F47" s="4">
        <f t="shared" si="1"/>
        <v>1.4442902073444712</v>
      </c>
      <c r="G47" s="8">
        <f t="shared" si="2"/>
        <v>39337841.14409028</v>
      </c>
      <c r="H47" s="8">
        <f t="shared" si="3"/>
        <v>47849961.691314332</v>
      </c>
      <c r="I47" s="8">
        <f t="shared" si="4"/>
        <v>56402718.350893773</v>
      </c>
      <c r="J47" s="8">
        <f t="shared" si="5"/>
        <v>66288757.518117346</v>
      </c>
      <c r="K47" s="8">
        <f t="shared" si="6"/>
        <v>77033536.88775672</v>
      </c>
    </row>
    <row r="48" spans="1:11" x14ac:dyDescent="0.7">
      <c r="A48" s="1">
        <v>37925</v>
      </c>
      <c r="B48" s="3">
        <v>109.95</v>
      </c>
      <c r="C48" s="3">
        <v>1528.62</v>
      </c>
      <c r="D48" s="3">
        <v>1144.03</v>
      </c>
      <c r="E48" s="4">
        <f t="shared" si="0"/>
        <v>0.81619126493650718</v>
      </c>
      <c r="F48" s="4">
        <f t="shared" si="1"/>
        <v>1.4111831370978882</v>
      </c>
      <c r="G48" s="8">
        <f t="shared" si="2"/>
        <v>40792918.452679597</v>
      </c>
      <c r="H48" s="8">
        <f t="shared" si="3"/>
        <v>48885657.253690071</v>
      </c>
      <c r="I48" s="8">
        <f t="shared" si="4"/>
        <v>56742793.774327524</v>
      </c>
      <c r="J48" s="8">
        <f t="shared" si="5"/>
        <v>65646366.793591119</v>
      </c>
      <c r="K48" s="8">
        <f t="shared" si="6"/>
        <v>75067718.145708412</v>
      </c>
    </row>
    <row r="49" spans="1:11" x14ac:dyDescent="0.7">
      <c r="A49" s="1">
        <v>37955</v>
      </c>
      <c r="B49" s="3">
        <v>109.61</v>
      </c>
      <c r="C49" s="3">
        <v>1542.07</v>
      </c>
      <c r="D49" s="3">
        <v>1146.77</v>
      </c>
      <c r="E49" s="4">
        <f t="shared" si="0"/>
        <v>0.82082662940461637</v>
      </c>
      <c r="F49" s="4">
        <f t="shared" si="1"/>
        <v>1.4101887062240139</v>
      </c>
      <c r="G49" s="8">
        <f t="shared" si="2"/>
        <v>40824592.145929344</v>
      </c>
      <c r="H49" s="8">
        <f t="shared" si="3"/>
        <v>48885270.942935199</v>
      </c>
      <c r="I49" s="8">
        <f t="shared" si="4"/>
        <v>56683929.662985824</v>
      </c>
      <c r="J49" s="8">
        <f t="shared" si="5"/>
        <v>65504877.827951223</v>
      </c>
      <c r="K49" s="8">
        <f t="shared" si="6"/>
        <v>74814819.514345154</v>
      </c>
    </row>
    <row r="50" spans="1:11" x14ac:dyDescent="0.7">
      <c r="A50" s="1">
        <v>37986</v>
      </c>
      <c r="B50" s="3">
        <v>107.45</v>
      </c>
      <c r="C50" s="3">
        <v>1622.94</v>
      </c>
      <c r="D50" s="3">
        <v>1158.44</v>
      </c>
      <c r="E50" s="4">
        <f t="shared" si="0"/>
        <v>0.84684914910010922</v>
      </c>
      <c r="F50" s="4">
        <f t="shared" si="1"/>
        <v>1.3964670605818048</v>
      </c>
      <c r="G50" s="8">
        <f t="shared" si="2"/>
        <v>41918846.882704258</v>
      </c>
      <c r="H50" s="8">
        <f t="shared" si="3"/>
        <v>49728703.850847162</v>
      </c>
      <c r="I50" s="8">
        <f t="shared" si="4"/>
        <v>57106672.342176944</v>
      </c>
      <c r="J50" s="8">
        <f t="shared" si="5"/>
        <v>65346010.584721722</v>
      </c>
      <c r="K50" s="8">
        <f t="shared" si="6"/>
        <v>73886844.288312808</v>
      </c>
    </row>
    <row r="51" spans="1:11" x14ac:dyDescent="0.7">
      <c r="A51" s="1">
        <v>38017</v>
      </c>
      <c r="B51" s="3">
        <v>105.71</v>
      </c>
      <c r="C51" s="3">
        <v>1652.73</v>
      </c>
      <c r="D51" s="3">
        <v>1167.76</v>
      </c>
      <c r="E51" s="4">
        <f t="shared" si="0"/>
        <v>0.84842831616025804</v>
      </c>
      <c r="F51" s="4">
        <f t="shared" si="1"/>
        <v>1.3849063265521038</v>
      </c>
      <c r="G51" s="8">
        <f t="shared" si="2"/>
        <v>41797015.305341199</v>
      </c>
      <c r="H51" s="8">
        <f t="shared" si="3"/>
        <v>49495332.282261111</v>
      </c>
      <c r="I51" s="8">
        <f t="shared" si="4"/>
        <v>56723536.888806</v>
      </c>
      <c r="J51" s="8">
        <f t="shared" si="5"/>
        <v>64770746.105954237</v>
      </c>
      <c r="K51" s="8">
        <f t="shared" si="6"/>
        <v>73075167.737377733</v>
      </c>
    </row>
    <row r="52" spans="1:11" x14ac:dyDescent="0.7">
      <c r="A52" s="1">
        <v>38046</v>
      </c>
      <c r="B52" s="3">
        <v>109.13</v>
      </c>
      <c r="C52" s="3">
        <v>1675.7</v>
      </c>
      <c r="D52" s="3">
        <v>1180.4000000000001</v>
      </c>
      <c r="E52" s="4">
        <f t="shared" si="0"/>
        <v>0.88805036323882858</v>
      </c>
      <c r="F52" s="4">
        <f t="shared" si="1"/>
        <v>1.4451871369002021</v>
      </c>
      <c r="G52" s="8">
        <f t="shared" si="2"/>
        <v>43548957.828507937</v>
      </c>
      <c r="H52" s="8">
        <f t="shared" si="3"/>
        <v>51567521.519717515</v>
      </c>
      <c r="I52" s="8">
        <f t="shared" si="4"/>
        <v>59082548.886334397</v>
      </c>
      <c r="J52" s="8">
        <f t="shared" si="5"/>
        <v>67441409.996614292</v>
      </c>
      <c r="K52" s="8">
        <f t="shared" si="6"/>
        <v>76055910.176831529</v>
      </c>
    </row>
    <row r="53" spans="1:11" x14ac:dyDescent="0.7">
      <c r="A53" s="1">
        <v>38077</v>
      </c>
      <c r="B53" s="3">
        <v>104.21</v>
      </c>
      <c r="C53" s="3">
        <v>1650.42</v>
      </c>
      <c r="D53" s="3">
        <v>1189.24</v>
      </c>
      <c r="E53" s="4">
        <f t="shared" si="0"/>
        <v>0.83522030733743946</v>
      </c>
      <c r="F53" s="4">
        <f t="shared" si="1"/>
        <v>1.3903675895727896</v>
      </c>
      <c r="G53" s="8">
        <f t="shared" si="2"/>
        <v>40758233.279805094</v>
      </c>
      <c r="H53" s="8">
        <f t="shared" si="3"/>
        <v>48577689.120511487</v>
      </c>
      <c r="I53" s="8">
        <f t="shared" si="4"/>
        <v>56004566.360646352</v>
      </c>
      <c r="J53" s="8">
        <f t="shared" si="5"/>
        <v>64319723.287010975</v>
      </c>
      <c r="K53" s="8">
        <f t="shared" si="6"/>
        <v>72970920.087305039</v>
      </c>
    </row>
    <row r="54" spans="1:11" x14ac:dyDescent="0.7">
      <c r="A54" s="1">
        <v>38107</v>
      </c>
      <c r="B54" s="3">
        <v>110.41</v>
      </c>
      <c r="C54" s="3">
        <v>1624.51</v>
      </c>
      <c r="D54" s="3">
        <v>1158.3</v>
      </c>
      <c r="E54" s="4">
        <f t="shared" si="0"/>
        <v>0.87101968538011498</v>
      </c>
      <c r="F54" s="4">
        <f t="shared" si="1"/>
        <v>1.4347630962765763</v>
      </c>
      <c r="G54" s="8">
        <f t="shared" si="2"/>
        <v>42305220.737745099</v>
      </c>
      <c r="H54" s="8">
        <f t="shared" si="3"/>
        <v>50327079.757077441</v>
      </c>
      <c r="I54" s="8">
        <f t="shared" si="4"/>
        <v>57898940.205221377</v>
      </c>
      <c r="J54" s="8">
        <f t="shared" si="5"/>
        <v>66349278.145809546</v>
      </c>
      <c r="K54" s="8">
        <f t="shared" si="6"/>
        <v>75100937.700066596</v>
      </c>
    </row>
    <row r="55" spans="1:11" x14ac:dyDescent="0.7">
      <c r="A55" s="1">
        <v>38138</v>
      </c>
      <c r="B55" s="3">
        <v>109.52</v>
      </c>
      <c r="C55" s="3">
        <v>1646.8</v>
      </c>
      <c r="D55" s="3">
        <v>1153.6600000000001</v>
      </c>
      <c r="E55" s="4">
        <f t="shared" si="0"/>
        <v>0.87585348999730961</v>
      </c>
      <c r="F55" s="4">
        <f t="shared" si="1"/>
        <v>1.4174965202189269</v>
      </c>
      <c r="G55" s="8">
        <f t="shared" si="2"/>
        <v>42339997.488220386</v>
      </c>
      <c r="H55" s="8">
        <f t="shared" si="3"/>
        <v>50185136.253446899</v>
      </c>
      <c r="I55" s="8">
        <f t="shared" si="4"/>
        <v>57511207.202270262</v>
      </c>
      <c r="J55" s="8">
        <f t="shared" si="5"/>
        <v>65642473.514172904</v>
      </c>
      <c r="K55" s="8">
        <f t="shared" si="6"/>
        <v>73997139.675037786</v>
      </c>
    </row>
    <row r="56" spans="1:11" x14ac:dyDescent="0.7">
      <c r="A56" s="1">
        <v>38168</v>
      </c>
      <c r="B56" s="3">
        <v>108.89</v>
      </c>
      <c r="C56" s="3">
        <v>1678.83</v>
      </c>
      <c r="D56" s="3">
        <v>1160.18</v>
      </c>
      <c r="E56" s="4">
        <f t="shared" si="0"/>
        <v>0.88775247234537857</v>
      </c>
      <c r="F56" s="4">
        <f t="shared" si="1"/>
        <v>1.4173075600885026</v>
      </c>
      <c r="G56" s="8">
        <f t="shared" si="2"/>
        <v>42715211.138086833</v>
      </c>
      <c r="H56" s="8">
        <f t="shared" si="3"/>
        <v>50494809.603497155</v>
      </c>
      <c r="I56" s="8">
        <f t="shared" si="4"/>
        <v>57698035.628378041</v>
      </c>
      <c r="J56" s="8">
        <f t="shared" si="5"/>
        <v>65658858.492172509</v>
      </c>
      <c r="K56" s="8">
        <f t="shared" si="6"/>
        <v>73787275.446826592</v>
      </c>
    </row>
    <row r="57" spans="1:11" x14ac:dyDescent="0.7">
      <c r="A57" s="1">
        <v>38199</v>
      </c>
      <c r="B57" s="3">
        <v>111.46</v>
      </c>
      <c r="C57" s="3">
        <v>1623.26</v>
      </c>
      <c r="D57" s="3">
        <v>1171.68</v>
      </c>
      <c r="E57" s="4">
        <f t="shared" si="0"/>
        <v>0.8786264986778608</v>
      </c>
      <c r="F57" s="4">
        <f t="shared" si="1"/>
        <v>1.4651388585124387</v>
      </c>
      <c r="G57" s="8">
        <f t="shared" si="2"/>
        <v>42076104.625638865</v>
      </c>
      <c r="H57" s="8">
        <f t="shared" si="3"/>
        <v>50331524.549505815</v>
      </c>
      <c r="I57" s="8">
        <f t="shared" si="4"/>
        <v>58175068.393600218</v>
      </c>
      <c r="J57" s="8">
        <f t="shared" si="5"/>
        <v>66952008.944566667</v>
      </c>
      <c r="K57" s="8">
        <f t="shared" si="6"/>
        <v>76077448.568859443</v>
      </c>
    </row>
    <row r="58" spans="1:11" x14ac:dyDescent="0.7">
      <c r="A58" s="1">
        <v>38230</v>
      </c>
      <c r="B58" s="3">
        <v>109.14</v>
      </c>
      <c r="C58" s="3">
        <v>1629.83</v>
      </c>
      <c r="D58" s="3">
        <v>1194.03</v>
      </c>
      <c r="E58" s="4">
        <f t="shared" si="0"/>
        <v>0.86382034473877856</v>
      </c>
      <c r="F58" s="4">
        <f t="shared" si="1"/>
        <v>1.4620085734654258</v>
      </c>
      <c r="G58" s="8">
        <f t="shared" si="2"/>
        <v>41167060.130416386</v>
      </c>
      <c r="H58" s="8">
        <f t="shared" si="3"/>
        <v>49468520.704044044</v>
      </c>
      <c r="I58" s="8">
        <f t="shared" si="4"/>
        <v>57422754.657866403</v>
      </c>
      <c r="J58" s="8">
        <f t="shared" si="5"/>
        <v>66362666.121041454</v>
      </c>
      <c r="K58" s="8">
        <f t="shared" si="6"/>
        <v>75714908.275639862</v>
      </c>
    </row>
    <row r="59" spans="1:11" x14ac:dyDescent="0.7">
      <c r="A59" s="1">
        <v>38260</v>
      </c>
      <c r="B59" s="3">
        <v>110.03</v>
      </c>
      <c r="C59" s="3">
        <v>1647.48</v>
      </c>
      <c r="D59" s="3">
        <v>1197.27</v>
      </c>
      <c r="E59" s="4">
        <f t="shared" si="0"/>
        <v>0.88029540601128775</v>
      </c>
      <c r="F59" s="4">
        <f t="shared" si="1"/>
        <v>1.4779302723813104</v>
      </c>
      <c r="G59" s="8">
        <f t="shared" si="2"/>
        <v>41752211.628859945</v>
      </c>
      <c r="H59" s="8">
        <f t="shared" si="3"/>
        <v>50110812.082941376</v>
      </c>
      <c r="I59" s="8">
        <f t="shared" si="4"/>
        <v>58083022.597664565</v>
      </c>
      <c r="J59" s="8">
        <f t="shared" si="5"/>
        <v>67021120.247070551</v>
      </c>
      <c r="K59" s="8">
        <f t="shared" si="6"/>
        <v>76339465.665307641</v>
      </c>
    </row>
    <row r="60" spans="1:11" x14ac:dyDescent="0.7">
      <c r="A60" s="1">
        <v>38291</v>
      </c>
      <c r="B60" s="3">
        <v>105.79</v>
      </c>
      <c r="C60" s="3">
        <v>1672.65</v>
      </c>
      <c r="D60" s="3">
        <v>1207.31</v>
      </c>
      <c r="E60" s="4">
        <f t="shared" si="0"/>
        <v>0.85930405931723719</v>
      </c>
      <c r="F60" s="4">
        <f t="shared" si="1"/>
        <v>1.4328942712749821</v>
      </c>
      <c r="G60" s="8">
        <f t="shared" si="2"/>
        <v>40556596.811879374</v>
      </c>
      <c r="H60" s="8">
        <f t="shared" si="3"/>
        <v>48632864.356677689</v>
      </c>
      <c r="I60" s="8">
        <f t="shared" si="4"/>
        <v>56305541.626134194</v>
      </c>
      <c r="J60" s="8">
        <f t="shared" si="5"/>
        <v>64889859.195803881</v>
      </c>
      <c r="K60" s="8">
        <f t="shared" si="6"/>
        <v>73813223.132485181</v>
      </c>
    </row>
    <row r="61" spans="1:11" x14ac:dyDescent="0.7">
      <c r="A61" s="1">
        <v>38321</v>
      </c>
      <c r="B61" s="3">
        <v>102.91</v>
      </c>
      <c r="C61" s="3">
        <v>1740.33</v>
      </c>
      <c r="D61" s="3">
        <v>1197.68</v>
      </c>
      <c r="E61" s="4">
        <f t="shared" si="0"/>
        <v>0.86973381621303913</v>
      </c>
      <c r="F61" s="4">
        <f t="shared" si="1"/>
        <v>1.3827673198647663</v>
      </c>
      <c r="G61" s="8">
        <f t="shared" si="2"/>
        <v>40848850.328760289</v>
      </c>
      <c r="H61" s="8">
        <f t="shared" si="3"/>
        <v>48450242.474418513</v>
      </c>
      <c r="I61" s="8">
        <f t="shared" si="4"/>
        <v>55462375.770946272</v>
      </c>
      <c r="J61" s="8">
        <f t="shared" si="5"/>
        <v>63184226.655732974</v>
      </c>
      <c r="K61" s="8">
        <f t="shared" si="6"/>
        <v>71031014.574905261</v>
      </c>
    </row>
    <row r="62" spans="1:11" x14ac:dyDescent="0.7">
      <c r="A62" s="1">
        <v>38352</v>
      </c>
      <c r="B62" s="3">
        <v>102.47</v>
      </c>
      <c r="C62" s="3">
        <v>1799.55</v>
      </c>
      <c r="D62" s="3">
        <v>1208.7</v>
      </c>
      <c r="E62" s="4">
        <f t="shared" si="0"/>
        <v>0.89548398963401088</v>
      </c>
      <c r="F62" s="4">
        <f t="shared" si="1"/>
        <v>1.3895237995144034</v>
      </c>
      <c r="G62" s="8">
        <f t="shared" si="2"/>
        <v>41858260.564863198</v>
      </c>
      <c r="H62" s="8">
        <f t="shared" si="3"/>
        <v>49385275.141549364</v>
      </c>
      <c r="I62" s="8">
        <f t="shared" si="4"/>
        <v>56218912.082945123</v>
      </c>
      <c r="J62" s="8">
        <f t="shared" si="5"/>
        <v>63683448.001214847</v>
      </c>
      <c r="K62" s="8">
        <f t="shared" si="6"/>
        <v>71178086.419585064</v>
      </c>
    </row>
    <row r="63" spans="1:11" x14ac:dyDescent="0.7">
      <c r="A63" s="1">
        <v>38383</v>
      </c>
      <c r="B63" s="3">
        <v>103.67</v>
      </c>
      <c r="C63" s="3">
        <v>1755.68</v>
      </c>
      <c r="D63" s="3">
        <v>1216.29</v>
      </c>
      <c r="E63" s="4">
        <f t="shared" si="0"/>
        <v>0.88388473139745305</v>
      </c>
      <c r="F63" s="4">
        <f t="shared" si="1"/>
        <v>1.4146238180197739</v>
      </c>
      <c r="G63" s="8">
        <f t="shared" si="2"/>
        <v>41116067.986050695</v>
      </c>
      <c r="H63" s="8">
        <f t="shared" si="3"/>
        <v>48928528.18820028</v>
      </c>
      <c r="I63" s="8">
        <f t="shared" si="4"/>
        <v>56162570.94787401</v>
      </c>
      <c r="J63" s="8">
        <f t="shared" si="5"/>
        <v>64139995.800437704</v>
      </c>
      <c r="K63" s="8">
        <f t="shared" si="6"/>
        <v>72263829.986505464</v>
      </c>
    </row>
    <row r="64" spans="1:11" x14ac:dyDescent="0.7">
      <c r="A64" s="1">
        <v>38411</v>
      </c>
      <c r="B64" s="3">
        <v>104.58</v>
      </c>
      <c r="C64" s="3">
        <v>1792.63</v>
      </c>
      <c r="D64" s="3">
        <v>1209.1099999999999</v>
      </c>
      <c r="E64" s="4">
        <f t="shared" si="0"/>
        <v>0.91040884626363527</v>
      </c>
      <c r="F64" s="4">
        <f t="shared" si="1"/>
        <v>1.4186170718547915</v>
      </c>
      <c r="G64" s="8">
        <f t="shared" si="2"/>
        <v>42149902.298793651</v>
      </c>
      <c r="H64" s="8">
        <f t="shared" si="3"/>
        <v>49864263.805716254</v>
      </c>
      <c r="I64" s="8">
        <f t="shared" si="4"/>
        <v>56884519.025234096</v>
      </c>
      <c r="J64" s="8">
        <f t="shared" si="5"/>
        <v>64556975.765117727</v>
      </c>
      <c r="K64" s="8">
        <f t="shared" si="6"/>
        <v>72267819.070070177</v>
      </c>
    </row>
    <row r="65" spans="1:11" x14ac:dyDescent="0.7">
      <c r="A65" s="2">
        <v>38442</v>
      </c>
      <c r="B65" s="3">
        <v>107.11</v>
      </c>
      <c r="C65" s="3">
        <v>1760.89</v>
      </c>
      <c r="D65" s="3">
        <v>1202.9000000000001</v>
      </c>
      <c r="E65" s="4">
        <f t="shared" si="0"/>
        <v>0.91592395532541515</v>
      </c>
      <c r="F65" s="4">
        <f t="shared" si="1"/>
        <v>1.4454739708166398</v>
      </c>
      <c r="G65" s="8">
        <f t="shared" si="2"/>
        <v>42205239.567401312</v>
      </c>
      <c r="H65" s="8">
        <f t="shared" si="3"/>
        <v>50126820.421841137</v>
      </c>
      <c r="I65" s="8">
        <f t="shared" si="4"/>
        <v>57395279.268661968</v>
      </c>
      <c r="J65" s="8">
        <f t="shared" si="5"/>
        <v>65371376.917087123</v>
      </c>
      <c r="K65" s="8">
        <f t="shared" si="6"/>
        <v>73435975.109825417</v>
      </c>
    </row>
    <row r="66" spans="1:11" x14ac:dyDescent="0.7">
      <c r="A66" s="1">
        <v>38472</v>
      </c>
      <c r="B66" s="3">
        <v>104.67</v>
      </c>
      <c r="C66" s="3">
        <v>1727.49</v>
      </c>
      <c r="D66" s="3">
        <v>1219.18</v>
      </c>
      <c r="E66" s="4">
        <f t="shared" si="0"/>
        <v>0.87808172308768295</v>
      </c>
      <c r="F66" s="4">
        <f t="shared" si="1"/>
        <v>1.4316629474702776</v>
      </c>
      <c r="G66" s="8">
        <f t="shared" si="2"/>
        <v>40261491.663361304</v>
      </c>
      <c r="H66" s="8">
        <f t="shared" si="3"/>
        <v>48253807.722115621</v>
      </c>
      <c r="I66" s="8">
        <f t="shared" si="4"/>
        <v>55735413.747406907</v>
      </c>
      <c r="J66" s="8">
        <f t="shared" si="5"/>
        <v>64027706.092471138</v>
      </c>
      <c r="K66" s="8">
        <f t="shared" si="6"/>
        <v>72534318.776206583</v>
      </c>
    </row>
    <row r="67" spans="1:11" x14ac:dyDescent="0.7">
      <c r="A67" s="1">
        <v>38503</v>
      </c>
      <c r="B67" s="3">
        <v>108.53</v>
      </c>
      <c r="C67" s="3">
        <v>1782.46</v>
      </c>
      <c r="D67" s="3">
        <v>1232.3699999999999</v>
      </c>
      <c r="E67" s="4">
        <f t="shared" ref="E67:E130" si="7">C67*$B67/C$3/$B$3</f>
        <v>0.9394350663148836</v>
      </c>
      <c r="F67" s="4">
        <f t="shared" ref="F67:F130" si="8">D67*$B67/D$3/$B$3</f>
        <v>1.5005195287304953</v>
      </c>
      <c r="G67" s="8">
        <f t="shared" si="2"/>
        <v>42874643.391625457</v>
      </c>
      <c r="H67" s="8">
        <f t="shared" si="3"/>
        <v>51162699.021012187</v>
      </c>
      <c r="I67" s="8">
        <f t="shared" si="4"/>
        <v>58822898.700001918</v>
      </c>
      <c r="J67" s="8">
        <f t="shared" si="5"/>
        <v>67255726.983987719</v>
      </c>
      <c r="K67" s="8">
        <f t="shared" si="6"/>
        <v>75822894.927313611</v>
      </c>
    </row>
    <row r="68" spans="1:11" x14ac:dyDescent="0.7">
      <c r="A68" s="1">
        <v>38533</v>
      </c>
      <c r="B68" s="3">
        <v>110.81</v>
      </c>
      <c r="C68" s="3">
        <v>1784.99</v>
      </c>
      <c r="D68" s="3">
        <v>1239.0899999999999</v>
      </c>
      <c r="E68" s="4">
        <f t="shared" si="7"/>
        <v>0.96053216759532623</v>
      </c>
      <c r="F68" s="4">
        <f t="shared" si="8"/>
        <v>1.5403965536616051</v>
      </c>
      <c r="G68" s="8">
        <f t="shared" si="2"/>
        <v>43637488.750958465</v>
      </c>
      <c r="H68" s="8">
        <f t="shared" si="3"/>
        <v>52164346.371580429</v>
      </c>
      <c r="I68" s="8">
        <f t="shared" si="4"/>
        <v>60065021.478717871</v>
      </c>
      <c r="J68" s="8">
        <f t="shared" si="5"/>
        <v>68773836.032101184</v>
      </c>
      <c r="K68" s="8">
        <f t="shared" si="6"/>
        <v>77637924.664329767</v>
      </c>
    </row>
    <row r="69" spans="1:11" x14ac:dyDescent="0.7">
      <c r="A69" s="1">
        <v>38564</v>
      </c>
      <c r="B69" s="3">
        <v>112.55</v>
      </c>
      <c r="C69" s="3">
        <v>1851.37</v>
      </c>
      <c r="D69" s="3">
        <v>1227.82</v>
      </c>
      <c r="E69" s="4">
        <f t="shared" si="7"/>
        <v>1.0118960317168266</v>
      </c>
      <c r="F69" s="4">
        <f t="shared" si="8"/>
        <v>1.5503542140272091</v>
      </c>
      <c r="G69" s="8">
        <f t="shared" ref="G69:G132" si="9">MAX(G68*(E69/E68)-G$3*0.04/12,0)</f>
        <v>45770976.497047186</v>
      </c>
      <c r="H69" s="8">
        <f t="shared" ref="H69:H132" si="10">MAX(H68*(0.75*$E69/$E68+0.25*$F69/$F68)-H$3*0.04/12,0)</f>
        <v>54140740.643221162</v>
      </c>
      <c r="I69" s="8">
        <f t="shared" ref="I69:I132" si="11">MAX(I68*(0.5*$E69/$E68+0.5*$F69/$F68)-I$3*0.04/12,0)</f>
        <v>61665132.052478395</v>
      </c>
      <c r="J69" s="8">
        <f t="shared" ref="J69:J132" si="12">MAX(J68*(0.25*$E69/$E68+0.75*$F69/$F68)-J$3*0.04/12,0)</f>
        <v>69826679.16824761</v>
      </c>
      <c r="K69" s="8">
        <f t="shared" ref="K69:K132" si="13">MAX(K68*(F69/F68)-K$3*0.04/12,0)</f>
        <v>77939803.276989639</v>
      </c>
    </row>
    <row r="70" spans="1:11" x14ac:dyDescent="0.7">
      <c r="A70" s="1">
        <v>38595</v>
      </c>
      <c r="B70" s="3">
        <v>110.62</v>
      </c>
      <c r="C70" s="3">
        <v>1834.48</v>
      </c>
      <c r="D70" s="3">
        <v>1243.55</v>
      </c>
      <c r="E70" s="4">
        <f t="shared" si="7"/>
        <v>0.9854709052841234</v>
      </c>
      <c r="F70" s="4">
        <f t="shared" si="8"/>
        <v>1.5432903384396985</v>
      </c>
      <c r="G70" s="8">
        <f t="shared" si="9"/>
        <v>44375691.800821371</v>
      </c>
      <c r="H70" s="8">
        <f t="shared" si="10"/>
        <v>52818677.833060823</v>
      </c>
      <c r="I70" s="8">
        <f t="shared" si="11"/>
        <v>60519473.642283715</v>
      </c>
      <c r="J70" s="8">
        <f t="shared" si="12"/>
        <v>68932194.163774908</v>
      </c>
      <c r="K70" s="8">
        <f t="shared" si="13"/>
        <v>77384686.318115085</v>
      </c>
    </row>
    <row r="71" spans="1:11" x14ac:dyDescent="0.7">
      <c r="A71" s="1">
        <v>38625</v>
      </c>
      <c r="B71" s="3">
        <v>113.5</v>
      </c>
      <c r="C71" s="3">
        <v>1849.33</v>
      </c>
      <c r="D71" s="3">
        <v>1230.74</v>
      </c>
      <c r="E71" s="4">
        <f t="shared" si="7"/>
        <v>1.0193127293751576</v>
      </c>
      <c r="F71" s="4">
        <f t="shared" si="8"/>
        <v>1.567158449756954</v>
      </c>
      <c r="G71" s="8">
        <f t="shared" si="9"/>
        <v>45699586.973970473</v>
      </c>
      <c r="H71" s="8">
        <f t="shared" si="10"/>
        <v>54183273.007392541</v>
      </c>
      <c r="I71" s="8">
        <f t="shared" si="11"/>
        <v>61826605.044807665</v>
      </c>
      <c r="J71" s="8">
        <f t="shared" si="12"/>
        <v>70123555.237116173</v>
      </c>
      <c r="K71" s="8">
        <f t="shared" si="13"/>
        <v>78381496.964360073</v>
      </c>
    </row>
    <row r="72" spans="1:11" x14ac:dyDescent="0.7">
      <c r="A72" s="1">
        <v>38656</v>
      </c>
      <c r="B72" s="3">
        <v>116.39</v>
      </c>
      <c r="C72" s="3">
        <v>1818.5</v>
      </c>
      <c r="D72" s="3">
        <v>1221</v>
      </c>
      <c r="E72" s="4">
        <f t="shared" si="7"/>
        <v>1.0278414911028775</v>
      </c>
      <c r="F72" s="4">
        <f t="shared" si="8"/>
        <v>1.594344116683539</v>
      </c>
      <c r="G72" s="8">
        <f t="shared" si="9"/>
        <v>45881963.135009028</v>
      </c>
      <c r="H72" s="8">
        <f t="shared" si="10"/>
        <v>54558274.225925222</v>
      </c>
      <c r="I72" s="8">
        <f t="shared" si="11"/>
        <v>62421518.265420653</v>
      </c>
      <c r="J72" s="8">
        <f t="shared" si="12"/>
        <v>70982569.810107321</v>
      </c>
      <c r="K72" s="8">
        <f t="shared" si="13"/>
        <v>79541189.259680122</v>
      </c>
    </row>
    <row r="73" spans="1:11" x14ac:dyDescent="0.7">
      <c r="A73" s="1">
        <v>38686</v>
      </c>
      <c r="B73" s="3">
        <v>119.81</v>
      </c>
      <c r="C73" s="3">
        <v>1887.28</v>
      </c>
      <c r="D73" s="3">
        <v>1226.4000000000001</v>
      </c>
      <c r="E73" s="4">
        <f t="shared" si="7"/>
        <v>1.098061278709642</v>
      </c>
      <c r="F73" s="4">
        <f t="shared" si="8"/>
        <v>1.6484506169061921</v>
      </c>
      <c r="G73" s="8">
        <f t="shared" si="9"/>
        <v>48816514.263962485</v>
      </c>
      <c r="H73" s="8">
        <f t="shared" si="10"/>
        <v>57616626.489047676</v>
      </c>
      <c r="I73" s="8">
        <f t="shared" si="11"/>
        <v>65412950.913395271</v>
      </c>
      <c r="J73" s="8">
        <f t="shared" si="12"/>
        <v>73801588.007406458</v>
      </c>
      <c r="K73" s="8">
        <f t="shared" si="13"/>
        <v>82040540.879794151</v>
      </c>
    </row>
    <row r="74" spans="1:11" x14ac:dyDescent="0.7">
      <c r="A74" s="1">
        <v>38717</v>
      </c>
      <c r="B74" s="3">
        <v>117.96</v>
      </c>
      <c r="C74" s="3">
        <v>1887.94</v>
      </c>
      <c r="D74" s="3">
        <v>1238.06</v>
      </c>
      <c r="E74" s="4">
        <f t="shared" si="7"/>
        <v>1.0814840612999681</v>
      </c>
      <c r="F74" s="4">
        <f t="shared" si="8"/>
        <v>1.6384273449790634</v>
      </c>
      <c r="G74" s="8">
        <f t="shared" si="9"/>
        <v>47879540.849248223</v>
      </c>
      <c r="H74" s="8">
        <f t="shared" si="10"/>
        <v>56676672.92138765</v>
      </c>
      <c r="I74" s="8">
        <f t="shared" si="11"/>
        <v>64520318.51500158</v>
      </c>
      <c r="J74" s="8">
        <f t="shared" si="12"/>
        <v>72986487.471851438</v>
      </c>
      <c r="K74" s="8">
        <f t="shared" si="13"/>
        <v>81341699.942823768</v>
      </c>
    </row>
    <row r="75" spans="1:11" x14ac:dyDescent="0.7">
      <c r="A75" s="1">
        <v>38748</v>
      </c>
      <c r="B75" s="3">
        <v>117.25</v>
      </c>
      <c r="C75" s="3">
        <v>1937.93</v>
      </c>
      <c r="D75" s="3">
        <v>1238.1300000000001</v>
      </c>
      <c r="E75" s="4">
        <f t="shared" si="7"/>
        <v>1.1034384384765299</v>
      </c>
      <c r="F75" s="4">
        <f t="shared" si="8"/>
        <v>1.6286577472309451</v>
      </c>
      <c r="G75" s="8">
        <f t="shared" si="9"/>
        <v>48651506.62892089</v>
      </c>
      <c r="H75" s="8">
        <f t="shared" si="10"/>
        <v>57255097.350766405</v>
      </c>
      <c r="I75" s="8">
        <f t="shared" si="11"/>
        <v>64782846.680800594</v>
      </c>
      <c r="J75" s="8">
        <f t="shared" si="12"/>
        <v>72830495.817567736</v>
      </c>
      <c r="K75" s="8">
        <f t="shared" si="13"/>
        <v>80656676.489678413</v>
      </c>
    </row>
    <row r="76" spans="1:11" x14ac:dyDescent="0.7">
      <c r="A76" s="1">
        <v>38776</v>
      </c>
      <c r="B76" s="3">
        <v>115.77</v>
      </c>
      <c r="C76" s="3">
        <v>1943.19</v>
      </c>
      <c r="D76" s="3">
        <v>1242.24</v>
      </c>
      <c r="E76" s="4">
        <f t="shared" si="7"/>
        <v>1.0924673631241597</v>
      </c>
      <c r="F76" s="4">
        <f t="shared" si="8"/>
        <v>1.6134379729907213</v>
      </c>
      <c r="G76" s="8">
        <f t="shared" si="9"/>
        <v>47967782.909844026</v>
      </c>
      <c r="H76" s="8">
        <f t="shared" si="10"/>
        <v>56494385.913569123</v>
      </c>
      <c r="I76" s="8">
        <f t="shared" si="11"/>
        <v>63958093.67677363</v>
      </c>
      <c r="J76" s="8">
        <f t="shared" si="12"/>
        <v>71939014.577450633</v>
      </c>
      <c r="K76" s="8">
        <f t="shared" si="13"/>
        <v>79702941.452819496</v>
      </c>
    </row>
    <row r="77" spans="1:11" x14ac:dyDescent="0.7">
      <c r="A77" s="1">
        <v>38807</v>
      </c>
      <c r="B77" s="3">
        <v>117.68</v>
      </c>
      <c r="C77" s="3">
        <v>1967.38</v>
      </c>
      <c r="D77" s="3">
        <v>1230.05</v>
      </c>
      <c r="E77" s="4">
        <f t="shared" si="7"/>
        <v>1.1243152029714953</v>
      </c>
      <c r="F77" s="4">
        <f t="shared" si="8"/>
        <v>1.6239630982529003</v>
      </c>
      <c r="G77" s="8">
        <f t="shared" si="9"/>
        <v>49166149.872108005</v>
      </c>
      <c r="H77" s="8">
        <f t="shared" si="10"/>
        <v>57621722.216426641</v>
      </c>
      <c r="I77" s="8">
        <f t="shared" si="11"/>
        <v>64898966.209856279</v>
      </c>
      <c r="J77" s="8">
        <f t="shared" si="12"/>
        <v>72615275.951081738</v>
      </c>
      <c r="K77" s="8">
        <f t="shared" si="13"/>
        <v>80022876.80614458</v>
      </c>
    </row>
    <row r="78" spans="1:11" x14ac:dyDescent="0.7">
      <c r="A78" s="1">
        <v>38837</v>
      </c>
      <c r="B78" s="3">
        <v>113.85</v>
      </c>
      <c r="C78" s="3">
        <v>1993.79</v>
      </c>
      <c r="D78" s="3">
        <v>1227.82</v>
      </c>
      <c r="E78" s="4">
        <f t="shared" si="7"/>
        <v>1.1023249054045881</v>
      </c>
      <c r="F78" s="4">
        <f t="shared" si="8"/>
        <v>1.5682614595024229</v>
      </c>
      <c r="G78" s="8">
        <f t="shared" si="9"/>
        <v>48004517.170665093</v>
      </c>
      <c r="H78" s="8">
        <f t="shared" si="10"/>
        <v>56082358.174106047</v>
      </c>
      <c r="I78" s="8">
        <f t="shared" si="11"/>
        <v>62951280.700029939</v>
      </c>
      <c r="J78" s="8">
        <f t="shared" si="12"/>
        <v>70192190.304945067</v>
      </c>
      <c r="K78" s="8">
        <f t="shared" si="13"/>
        <v>77078106.693803221</v>
      </c>
    </row>
    <row r="79" spans="1:11" x14ac:dyDescent="0.7">
      <c r="A79" s="1">
        <v>38868</v>
      </c>
      <c r="B79" s="3">
        <v>112.59</v>
      </c>
      <c r="C79" s="3">
        <v>1936.41</v>
      </c>
      <c r="D79" s="3">
        <v>1226.51</v>
      </c>
      <c r="E79" s="4">
        <f t="shared" si="7"/>
        <v>1.0587521549126235</v>
      </c>
      <c r="F79" s="4">
        <f t="shared" si="8"/>
        <v>1.5492504963684091</v>
      </c>
      <c r="G79" s="8">
        <f t="shared" si="9"/>
        <v>45906992.367488392</v>
      </c>
      <c r="H79" s="8">
        <f t="shared" si="10"/>
        <v>54049776.577384628</v>
      </c>
      <c r="I79" s="8">
        <f t="shared" si="11"/>
        <v>61125552.412203215</v>
      </c>
      <c r="J79" s="8">
        <f t="shared" si="12"/>
        <v>68660381.252506658</v>
      </c>
      <c r="K79" s="8">
        <f t="shared" si="13"/>
        <v>75943741.42204529</v>
      </c>
    </row>
    <row r="80" spans="1:11" x14ac:dyDescent="0.7">
      <c r="A80" s="1">
        <v>38898</v>
      </c>
      <c r="B80" s="3">
        <v>114.44</v>
      </c>
      <c r="C80" s="3">
        <v>1939.03</v>
      </c>
      <c r="D80" s="3">
        <v>1229.1099999999999</v>
      </c>
      <c r="E80" s="4">
        <f t="shared" si="7"/>
        <v>1.0776048786432371</v>
      </c>
      <c r="F80" s="4">
        <f t="shared" si="8"/>
        <v>1.5780448150020077</v>
      </c>
      <c r="G80" s="8">
        <f t="shared" si="9"/>
        <v>46524437.54612802</v>
      </c>
      <c r="H80" s="8">
        <f t="shared" si="10"/>
        <v>54822748.476393662</v>
      </c>
      <c r="I80" s="8">
        <f t="shared" si="11"/>
        <v>62037808.781286359</v>
      </c>
      <c r="J80" s="8">
        <f t="shared" si="12"/>
        <v>69723122.075549453</v>
      </c>
      <c r="K80" s="8">
        <f t="shared" si="13"/>
        <v>77155229.295607328</v>
      </c>
    </row>
    <row r="81" spans="1:11" x14ac:dyDescent="0.7">
      <c r="A81" s="1">
        <v>38929</v>
      </c>
      <c r="B81" s="3">
        <v>114.69</v>
      </c>
      <c r="C81" s="3">
        <v>1951</v>
      </c>
      <c r="D81" s="3">
        <v>1245.73</v>
      </c>
      <c r="E81" s="4">
        <f t="shared" si="7"/>
        <v>1.0866257528266581</v>
      </c>
      <c r="F81" s="4">
        <f t="shared" si="8"/>
        <v>1.6028770380841619</v>
      </c>
      <c r="G81" s="8">
        <f t="shared" si="9"/>
        <v>46713904.136225931</v>
      </c>
      <c r="H81" s="8">
        <f t="shared" si="10"/>
        <v>55182622.344097368</v>
      </c>
      <c r="I81" s="8">
        <f t="shared" si="11"/>
        <v>62585590.685350895</v>
      </c>
      <c r="J81" s="8">
        <f t="shared" si="12"/>
        <v>70491915.009608358</v>
      </c>
      <c r="K81" s="8">
        <f t="shared" si="13"/>
        <v>78169349.355829343</v>
      </c>
    </row>
    <row r="82" spans="1:11" x14ac:dyDescent="0.7">
      <c r="A82" s="1">
        <v>38960</v>
      </c>
      <c r="B82" s="3">
        <v>117.36</v>
      </c>
      <c r="C82" s="3">
        <v>1997.42</v>
      </c>
      <c r="D82" s="3">
        <v>1264.8</v>
      </c>
      <c r="E82" s="4">
        <f t="shared" si="7"/>
        <v>1.1383784514829278</v>
      </c>
      <c r="F82" s="4">
        <f t="shared" si="8"/>
        <v>1.665300794079509</v>
      </c>
      <c r="G82" s="8">
        <f t="shared" si="9"/>
        <v>48738746.127620943</v>
      </c>
      <c r="H82" s="8">
        <f t="shared" si="10"/>
        <v>57491027.725450195</v>
      </c>
      <c r="I82" s="8">
        <f t="shared" si="11"/>
        <v>65094664.146310911</v>
      </c>
      <c r="J82" s="8">
        <f t="shared" si="12"/>
        <v>73190215.3446877</v>
      </c>
      <c r="K82" s="8">
        <f t="shared" si="13"/>
        <v>81013640.511397779</v>
      </c>
    </row>
    <row r="83" spans="1:11" x14ac:dyDescent="0.7">
      <c r="A83" s="1">
        <v>38990</v>
      </c>
      <c r="B83" s="3">
        <v>118.18</v>
      </c>
      <c r="C83" s="3">
        <v>2048.89</v>
      </c>
      <c r="D83" s="3">
        <v>1275.9100000000001</v>
      </c>
      <c r="E83" s="4">
        <f t="shared" si="7"/>
        <v>1.1758713252908435</v>
      </c>
      <c r="F83" s="4">
        <f t="shared" si="8"/>
        <v>1.6916665358167595</v>
      </c>
      <c r="G83" s="8">
        <f t="shared" si="9"/>
        <v>50143972.979673959</v>
      </c>
      <c r="H83" s="8">
        <f t="shared" si="10"/>
        <v>58938697.874155715</v>
      </c>
      <c r="I83" s="8">
        <f t="shared" si="11"/>
        <v>66481924.412626721</v>
      </c>
      <c r="J83" s="8">
        <f t="shared" si="12"/>
        <v>74461935.056755796</v>
      </c>
      <c r="K83" s="8">
        <f t="shared" si="13"/>
        <v>82096282.500467762</v>
      </c>
    </row>
    <row r="84" spans="1:11" x14ac:dyDescent="0.7">
      <c r="A84" s="1">
        <v>39021</v>
      </c>
      <c r="B84" s="3">
        <v>116.95</v>
      </c>
      <c r="C84" s="3">
        <v>2115.65</v>
      </c>
      <c r="D84" s="3">
        <v>1284.3499999999999</v>
      </c>
      <c r="E84" s="4">
        <f t="shared" si="7"/>
        <v>1.2015482627429159</v>
      </c>
      <c r="F84" s="4">
        <f t="shared" si="8"/>
        <v>1.6851336367372831</v>
      </c>
      <c r="G84" s="8">
        <f t="shared" si="9"/>
        <v>51038942.837433726</v>
      </c>
      <c r="H84" s="8">
        <f t="shared" si="10"/>
        <v>59647057.354590252</v>
      </c>
      <c r="I84" s="8">
        <f t="shared" si="11"/>
        <v>66879420.975876294</v>
      </c>
      <c r="J84" s="8">
        <f t="shared" si="12"/>
        <v>74452763.908995688</v>
      </c>
      <c r="K84" s="8">
        <f t="shared" si="13"/>
        <v>81579242.045377836</v>
      </c>
    </row>
    <row r="85" spans="1:11" x14ac:dyDescent="0.7">
      <c r="A85" s="1">
        <v>39051</v>
      </c>
      <c r="B85" s="3">
        <v>115.78</v>
      </c>
      <c r="C85" s="3">
        <v>2155.89</v>
      </c>
      <c r="D85" s="3">
        <v>1299.25</v>
      </c>
      <c r="E85" s="4">
        <f t="shared" si="7"/>
        <v>1.2121526483490754</v>
      </c>
      <c r="F85" s="4">
        <f t="shared" si="8"/>
        <v>1.6876290873227273</v>
      </c>
      <c r="G85" s="8">
        <f t="shared" si="9"/>
        <v>51289392.184797719</v>
      </c>
      <c r="H85" s="8">
        <f t="shared" si="10"/>
        <v>59863955.470577344</v>
      </c>
      <c r="I85" s="8">
        <f t="shared" si="11"/>
        <v>67024066.120659381</v>
      </c>
      <c r="J85" s="8">
        <f t="shared" si="12"/>
        <v>74499727.215650454</v>
      </c>
      <c r="K85" s="8">
        <f t="shared" si="13"/>
        <v>81500049.655459374</v>
      </c>
    </row>
    <row r="86" spans="1:11" x14ac:dyDescent="0.7">
      <c r="A86" s="1">
        <v>39082</v>
      </c>
      <c r="B86" s="3">
        <v>119.02</v>
      </c>
      <c r="C86" s="3">
        <v>2186.13</v>
      </c>
      <c r="D86" s="3">
        <v>1291.71</v>
      </c>
      <c r="E86" s="4">
        <f t="shared" si="7"/>
        <v>1.2635519472402426</v>
      </c>
      <c r="F86" s="4">
        <f t="shared" si="8"/>
        <v>1.7247879090539189</v>
      </c>
      <c r="G86" s="8">
        <f t="shared" si="9"/>
        <v>53264232.789603725</v>
      </c>
      <c r="H86" s="8">
        <f t="shared" si="10"/>
        <v>61897304.902800478</v>
      </c>
      <c r="I86" s="8">
        <f t="shared" si="11"/>
        <v>68982967.592184499</v>
      </c>
      <c r="J86" s="8">
        <f t="shared" si="12"/>
        <v>76319757.452540487</v>
      </c>
      <c r="K86" s="8">
        <f t="shared" si="13"/>
        <v>83094546.941018045</v>
      </c>
    </row>
    <row r="87" spans="1:11" x14ac:dyDescent="0.7">
      <c r="A87" s="1">
        <v>39113</v>
      </c>
      <c r="B87" s="3">
        <v>120.67</v>
      </c>
      <c r="C87" s="3">
        <v>2219.19</v>
      </c>
      <c r="D87" s="3">
        <v>1291.18</v>
      </c>
      <c r="E87" s="4">
        <f t="shared" si="7"/>
        <v>1.300441950656215</v>
      </c>
      <c r="F87" s="4">
        <f t="shared" si="8"/>
        <v>1.7479815102282392</v>
      </c>
      <c r="G87" s="8">
        <f t="shared" si="9"/>
        <v>54619307.540467158</v>
      </c>
      <c r="H87" s="8">
        <f t="shared" si="10"/>
        <v>63260732.625414059</v>
      </c>
      <c r="I87" s="8">
        <f t="shared" si="11"/>
        <v>70253777.502674103</v>
      </c>
      <c r="J87" s="8">
        <f t="shared" si="12"/>
        <v>77446521.791298002</v>
      </c>
      <c r="K87" s="8">
        <f t="shared" si="13"/>
        <v>84011937.532286718</v>
      </c>
    </row>
    <row r="88" spans="1:11" x14ac:dyDescent="0.7">
      <c r="A88" s="1">
        <v>39141</v>
      </c>
      <c r="B88" s="3">
        <v>118.45</v>
      </c>
      <c r="C88" s="3">
        <v>2175.7800000000002</v>
      </c>
      <c r="D88" s="3">
        <v>1311.09</v>
      </c>
      <c r="E88" s="4">
        <f t="shared" si="7"/>
        <v>1.2515471534881624</v>
      </c>
      <c r="F88" s="4">
        <f t="shared" si="8"/>
        <v>1.7422814044298625</v>
      </c>
      <c r="G88" s="8">
        <f t="shared" si="9"/>
        <v>52365698.025407277</v>
      </c>
      <c r="H88" s="8">
        <f t="shared" si="10"/>
        <v>61225273.620853968</v>
      </c>
      <c r="I88" s="8">
        <f t="shared" si="11"/>
        <v>68618508.111161098</v>
      </c>
      <c r="J88" s="8">
        <f t="shared" si="12"/>
        <v>76329138.812622339</v>
      </c>
      <c r="K88" s="8">
        <f t="shared" si="13"/>
        <v>83537977.579358995</v>
      </c>
    </row>
    <row r="89" spans="1:11" x14ac:dyDescent="0.7">
      <c r="A89" s="1">
        <v>39172</v>
      </c>
      <c r="B89" s="3">
        <v>117.79</v>
      </c>
      <c r="C89" s="3">
        <v>2200.12</v>
      </c>
      <c r="D89" s="3">
        <v>1311.13</v>
      </c>
      <c r="E89" s="4">
        <f t="shared" si="7"/>
        <v>1.2584963552886042</v>
      </c>
      <c r="F89" s="4">
        <f t="shared" si="8"/>
        <v>1.7326263214795405</v>
      </c>
      <c r="G89" s="8">
        <f t="shared" si="9"/>
        <v>52456457.987575166</v>
      </c>
      <c r="H89" s="8">
        <f t="shared" si="10"/>
        <v>61195416.125642963</v>
      </c>
      <c r="I89" s="8">
        <f t="shared" si="11"/>
        <v>68418880.595513642</v>
      </c>
      <c r="J89" s="8">
        <f t="shared" si="12"/>
        <v>75917851.97124967</v>
      </c>
      <c r="K89" s="8">
        <f t="shared" si="13"/>
        <v>82875040.822426334</v>
      </c>
    </row>
    <row r="90" spans="1:11" x14ac:dyDescent="0.7">
      <c r="A90" s="1">
        <v>39202</v>
      </c>
      <c r="B90" s="3">
        <v>119.47</v>
      </c>
      <c r="C90" s="3">
        <v>2297.58</v>
      </c>
      <c r="D90" s="3">
        <v>1318.2</v>
      </c>
      <c r="E90" s="4">
        <f t="shared" si="7"/>
        <v>1.3329893426307498</v>
      </c>
      <c r="F90" s="4">
        <f t="shared" si="8"/>
        <v>1.7668142867527721</v>
      </c>
      <c r="G90" s="8">
        <f t="shared" si="9"/>
        <v>55361463.611517645</v>
      </c>
      <c r="H90" s="8">
        <f t="shared" si="10"/>
        <v>64014003.090362616</v>
      </c>
      <c r="I90" s="8">
        <f t="shared" si="11"/>
        <v>70918824.103250593</v>
      </c>
      <c r="J90" s="8">
        <f t="shared" si="12"/>
        <v>77964786.566915065</v>
      </c>
      <c r="K90" s="8">
        <f t="shared" si="13"/>
        <v>84310320.733928144</v>
      </c>
    </row>
    <row r="91" spans="1:11" x14ac:dyDescent="0.7">
      <c r="A91" s="1">
        <v>39233</v>
      </c>
      <c r="B91" s="3">
        <v>121.73</v>
      </c>
      <c r="C91" s="3">
        <v>2377.75</v>
      </c>
      <c r="D91" s="3">
        <v>1308.2</v>
      </c>
      <c r="E91" s="4">
        <f t="shared" si="7"/>
        <v>1.4055975249126129</v>
      </c>
      <c r="F91" s="4">
        <f t="shared" si="8"/>
        <v>1.7865801244601835</v>
      </c>
      <c r="G91" s="8">
        <f t="shared" si="9"/>
        <v>58177013.033212692</v>
      </c>
      <c r="H91" s="8">
        <f t="shared" si="10"/>
        <v>66608179.82414481</v>
      </c>
      <c r="I91" s="8">
        <f t="shared" si="11"/>
        <v>73046999.20438312</v>
      </c>
      <c r="J91" s="8">
        <f t="shared" si="12"/>
        <v>79480635.888529643</v>
      </c>
      <c r="K91" s="8">
        <f t="shared" si="13"/>
        <v>85053523.496766016</v>
      </c>
    </row>
    <row r="92" spans="1:11" x14ac:dyDescent="0.7">
      <c r="A92" s="1">
        <v>39263</v>
      </c>
      <c r="B92" s="3">
        <v>123.17</v>
      </c>
      <c r="C92" s="3">
        <v>2338.25</v>
      </c>
      <c r="D92" s="3">
        <v>1304.3399999999999</v>
      </c>
      <c r="E92" s="4">
        <f t="shared" si="7"/>
        <v>1.3985984926031112</v>
      </c>
      <c r="F92" s="4">
        <f t="shared" si="8"/>
        <v>1.802380523380452</v>
      </c>
      <c r="G92" s="8">
        <f t="shared" si="9"/>
        <v>57687326.41476544</v>
      </c>
      <c r="H92" s="8">
        <f t="shared" si="10"/>
        <v>66306697.853588015</v>
      </c>
      <c r="I92" s="8">
        <f t="shared" si="11"/>
        <v>72988145.555809826</v>
      </c>
      <c r="J92" s="8">
        <f t="shared" si="12"/>
        <v>79708885.616452441</v>
      </c>
      <c r="K92" s="8">
        <f t="shared" si="13"/>
        <v>85605731.35043247</v>
      </c>
    </row>
    <row r="93" spans="1:11" x14ac:dyDescent="0.7">
      <c r="A93" s="1">
        <v>39294</v>
      </c>
      <c r="B93" s="3">
        <v>118.41</v>
      </c>
      <c r="C93" s="3">
        <v>2265.75</v>
      </c>
      <c r="D93" s="3">
        <v>1315.22</v>
      </c>
      <c r="E93" s="4">
        <f t="shared" si="7"/>
        <v>1.3028593713648866</v>
      </c>
      <c r="F93" s="4">
        <f t="shared" si="8"/>
        <v>1.7471794657404343</v>
      </c>
      <c r="G93" s="8">
        <f t="shared" si="9"/>
        <v>53538420.44443737</v>
      </c>
      <c r="H93" s="8">
        <f t="shared" si="10"/>
        <v>62194808.368207268</v>
      </c>
      <c r="I93" s="8">
        <f t="shared" si="11"/>
        <v>69172299.545245931</v>
      </c>
      <c r="J93" s="8">
        <f t="shared" si="12"/>
        <v>76313877.213397011</v>
      </c>
      <c r="K93" s="8">
        <f t="shared" si="13"/>
        <v>82783906.020380557</v>
      </c>
    </row>
    <row r="94" spans="1:11" x14ac:dyDescent="0.7">
      <c r="A94" s="1">
        <v>39325</v>
      </c>
      <c r="B94" s="3">
        <v>115.77</v>
      </c>
      <c r="C94" s="3">
        <v>2299.71</v>
      </c>
      <c r="D94" s="3">
        <v>1331.34</v>
      </c>
      <c r="E94" s="4">
        <f t="shared" si="7"/>
        <v>1.2929039978850561</v>
      </c>
      <c r="F94" s="4">
        <f t="shared" si="8"/>
        <v>1.729162248004787</v>
      </c>
      <c r="G94" s="8">
        <f t="shared" si="9"/>
        <v>52929324.126938269</v>
      </c>
      <c r="H94" s="8">
        <f t="shared" si="10"/>
        <v>61478036.50045158</v>
      </c>
      <c r="I94" s="8">
        <f t="shared" si="11"/>
        <v>68351362.42514123</v>
      </c>
      <c r="J94" s="8">
        <f t="shared" si="12"/>
        <v>75377873.87926349</v>
      </c>
      <c r="K94" s="8">
        <f t="shared" si="13"/>
        <v>81730224.020893201</v>
      </c>
    </row>
    <row r="95" spans="1:11" x14ac:dyDescent="0.7">
      <c r="A95" s="1">
        <v>39355</v>
      </c>
      <c r="B95" s="3">
        <v>114.82</v>
      </c>
      <c r="C95" s="3">
        <v>2385.7199999999998</v>
      </c>
      <c r="D95" s="3">
        <v>1341.44</v>
      </c>
      <c r="E95" s="4">
        <f t="shared" si="7"/>
        <v>1.330252810861841</v>
      </c>
      <c r="F95" s="4">
        <f t="shared" si="8"/>
        <v>1.727983241351196</v>
      </c>
      <c r="G95" s="8">
        <f t="shared" si="9"/>
        <v>54258321.972902387</v>
      </c>
      <c r="H95" s="8">
        <f t="shared" si="10"/>
        <v>62599518.824439377</v>
      </c>
      <c r="I95" s="8">
        <f t="shared" si="11"/>
        <v>69115311.463407621</v>
      </c>
      <c r="J95" s="8">
        <f t="shared" si="12"/>
        <v>75683697.609787226</v>
      </c>
      <c r="K95" s="8">
        <f t="shared" si="13"/>
        <v>81474497.337043092</v>
      </c>
    </row>
    <row r="96" spans="1:11" x14ac:dyDescent="0.7">
      <c r="A96" s="1">
        <v>39386</v>
      </c>
      <c r="B96" s="3">
        <v>115.31</v>
      </c>
      <c r="C96" s="3">
        <v>2423.67</v>
      </c>
      <c r="D96" s="3">
        <v>1353.49</v>
      </c>
      <c r="E96" s="4">
        <f t="shared" si="7"/>
        <v>1.357180561495452</v>
      </c>
      <c r="F96" s="4">
        <f t="shared" si="8"/>
        <v>1.7509460100508074</v>
      </c>
      <c r="G96" s="8">
        <f t="shared" si="9"/>
        <v>55156650.465016536</v>
      </c>
      <c r="H96" s="8">
        <f t="shared" si="10"/>
        <v>63557868.333228588</v>
      </c>
      <c r="I96" s="8">
        <f t="shared" si="11"/>
        <v>70074076.293650046</v>
      </c>
      <c r="J96" s="8">
        <f t="shared" si="12"/>
        <v>76621013.293667167</v>
      </c>
      <c r="K96" s="8">
        <f t="shared" si="13"/>
        <v>82357193.044094443</v>
      </c>
    </row>
    <row r="97" spans="1:11" x14ac:dyDescent="0.7">
      <c r="A97" s="1">
        <v>39416</v>
      </c>
      <c r="B97" s="3">
        <v>111.19</v>
      </c>
      <c r="C97" s="3">
        <v>2322.34</v>
      </c>
      <c r="D97" s="3">
        <v>1377.83</v>
      </c>
      <c r="E97" s="4">
        <f t="shared" si="7"/>
        <v>1.2539744973697775</v>
      </c>
      <c r="F97" s="4">
        <f t="shared" si="8"/>
        <v>1.7187475740505727</v>
      </c>
      <c r="G97" s="8">
        <f t="shared" si="9"/>
        <v>50762292.716053903</v>
      </c>
      <c r="H97" s="8">
        <f t="shared" si="10"/>
        <v>59440756.41855444</v>
      </c>
      <c r="I97" s="8">
        <f t="shared" si="11"/>
        <v>66565401.722777106</v>
      </c>
      <c r="J97" s="8">
        <f t="shared" si="12"/>
        <v>73907615.009543911</v>
      </c>
      <c r="K97" s="8">
        <f t="shared" si="13"/>
        <v>80642712.989216968</v>
      </c>
    </row>
    <row r="98" spans="1:11" x14ac:dyDescent="0.7">
      <c r="A98" s="1">
        <v>39447</v>
      </c>
      <c r="B98" s="3">
        <v>111.36</v>
      </c>
      <c r="C98" s="3">
        <v>2306.23</v>
      </c>
      <c r="D98" s="3">
        <v>1381.7</v>
      </c>
      <c r="E98" s="4">
        <f t="shared" si="7"/>
        <v>1.2471796355333671</v>
      </c>
      <c r="F98" s="4">
        <f t="shared" si="8"/>
        <v>1.7262103301917342</v>
      </c>
      <c r="G98" s="8">
        <f t="shared" si="9"/>
        <v>50287229.095359474</v>
      </c>
      <c r="H98" s="8">
        <f t="shared" si="10"/>
        <v>59063712.012821808</v>
      </c>
      <c r="I98" s="8">
        <f t="shared" si="11"/>
        <v>66329566.672423832</v>
      </c>
      <c r="J98" s="8">
        <f t="shared" si="12"/>
        <v>73848173.614943296</v>
      </c>
      <c r="K98" s="8">
        <f t="shared" si="13"/>
        <v>80792861.498914599</v>
      </c>
    </row>
    <row r="99" spans="1:11" x14ac:dyDescent="0.7">
      <c r="A99" s="1">
        <v>39478</v>
      </c>
      <c r="B99" s="3">
        <v>106.36</v>
      </c>
      <c r="C99" s="3">
        <v>2167.9</v>
      </c>
      <c r="D99" s="3">
        <v>1404.91</v>
      </c>
      <c r="E99" s="4">
        <f t="shared" si="7"/>
        <v>1.1197336904372834</v>
      </c>
      <c r="F99" s="4">
        <f t="shared" si="8"/>
        <v>1.6763996589755987</v>
      </c>
      <c r="G99" s="8">
        <f t="shared" si="9"/>
        <v>44948511.900397785</v>
      </c>
      <c r="H99" s="8">
        <f t="shared" si="10"/>
        <v>53910961.849489219</v>
      </c>
      <c r="I99" s="8">
        <f t="shared" si="11"/>
        <v>61783559.750319935</v>
      </c>
      <c r="J99" s="8">
        <f t="shared" si="12"/>
        <v>70163392.099025235</v>
      </c>
      <c r="K99" s="8">
        <f t="shared" si="13"/>
        <v>78261542.66114226</v>
      </c>
    </row>
    <row r="100" spans="1:11" x14ac:dyDescent="0.7">
      <c r="A100" s="1">
        <v>39507</v>
      </c>
      <c r="B100" s="3">
        <v>103.87</v>
      </c>
      <c r="C100" s="3">
        <v>2097.48</v>
      </c>
      <c r="D100" s="3">
        <v>1406.86</v>
      </c>
      <c r="E100" s="4">
        <f t="shared" si="7"/>
        <v>1.0579986935482861</v>
      </c>
      <c r="F100" s="4">
        <f t="shared" si="8"/>
        <v>1.6394257226660875</v>
      </c>
      <c r="G100" s="8">
        <f t="shared" si="9"/>
        <v>42270336.718178831</v>
      </c>
      <c r="H100" s="8">
        <f t="shared" si="10"/>
        <v>51184471.941901766</v>
      </c>
      <c r="I100" s="8">
        <f t="shared" si="11"/>
        <v>59199047.844417192</v>
      </c>
      <c r="J100" s="8">
        <f t="shared" si="12"/>
        <v>67835681.482537687</v>
      </c>
      <c r="K100" s="8">
        <f t="shared" si="13"/>
        <v>76335440.369040042</v>
      </c>
    </row>
    <row r="101" spans="1:11" x14ac:dyDescent="0.7">
      <c r="A101" s="1">
        <v>39538</v>
      </c>
      <c r="B101" s="3">
        <v>99.83</v>
      </c>
      <c r="C101" s="3">
        <v>2088.42</v>
      </c>
      <c r="D101" s="3">
        <v>1411.66</v>
      </c>
      <c r="E101" s="4">
        <f t="shared" si="7"/>
        <v>1.0124558314395551</v>
      </c>
      <c r="F101" s="4">
        <f t="shared" si="8"/>
        <v>1.5810365554641703</v>
      </c>
      <c r="G101" s="8">
        <f t="shared" si="9"/>
        <v>40250757.801697128</v>
      </c>
      <c r="H101" s="8">
        <f t="shared" si="10"/>
        <v>48876256.069849104</v>
      </c>
      <c r="I101" s="8">
        <f t="shared" si="11"/>
        <v>56670694.271741696</v>
      </c>
      <c r="J101" s="8">
        <f t="shared" si="12"/>
        <v>65093656.279686578</v>
      </c>
      <c r="K101" s="8">
        <f t="shared" si="13"/>
        <v>73416706.162593976</v>
      </c>
    </row>
    <row r="102" spans="1:11" x14ac:dyDescent="0.7">
      <c r="A102" s="1">
        <v>39568</v>
      </c>
      <c r="B102" s="3">
        <v>103.94</v>
      </c>
      <c r="C102" s="3">
        <v>2190.13</v>
      </c>
      <c r="D102" s="3">
        <v>1408.71</v>
      </c>
      <c r="E102" s="4">
        <f t="shared" si="7"/>
        <v>1.1054771697520258</v>
      </c>
      <c r="F102" s="4">
        <f t="shared" si="8"/>
        <v>1.642687836657384</v>
      </c>
      <c r="G102" s="8">
        <f t="shared" si="9"/>
        <v>43748874.047895588</v>
      </c>
      <c r="H102" s="8">
        <f t="shared" si="10"/>
        <v>52520679.333868138</v>
      </c>
      <c r="I102" s="8">
        <f t="shared" si="11"/>
        <v>60178973.761316359</v>
      </c>
      <c r="J102" s="8">
        <f t="shared" si="12"/>
        <v>68292514.759027585</v>
      </c>
      <c r="K102" s="8">
        <f t="shared" si="13"/>
        <v>76079533.072108909</v>
      </c>
    </row>
    <row r="103" spans="1:11" x14ac:dyDescent="0.7">
      <c r="A103" s="1">
        <v>39599</v>
      </c>
      <c r="B103" s="3">
        <v>105.52</v>
      </c>
      <c r="C103" s="3">
        <v>2218.5</v>
      </c>
      <c r="D103" s="3">
        <v>1398.38</v>
      </c>
      <c r="E103" s="4">
        <f t="shared" si="7"/>
        <v>1.1368191662189762</v>
      </c>
      <c r="F103" s="4">
        <f t="shared" si="8"/>
        <v>1.655429605719918</v>
      </c>
      <c r="G103" s="8">
        <f t="shared" si="9"/>
        <v>44789222.644284762</v>
      </c>
      <c r="H103" s="8">
        <f t="shared" si="10"/>
        <v>53539307.766684718</v>
      </c>
      <c r="I103" s="8">
        <f t="shared" si="11"/>
        <v>61065451.378204852</v>
      </c>
      <c r="J103" s="8">
        <f t="shared" si="12"/>
        <v>68973855.802914143</v>
      </c>
      <c r="K103" s="8">
        <f t="shared" si="13"/>
        <v>76469656.051751092</v>
      </c>
    </row>
    <row r="104" spans="1:11" x14ac:dyDescent="0.7">
      <c r="A104" s="1">
        <v>39629</v>
      </c>
      <c r="B104" s="3">
        <v>106.11</v>
      </c>
      <c r="C104" s="3">
        <v>2031.47</v>
      </c>
      <c r="D104" s="3">
        <v>1397.25</v>
      </c>
      <c r="E104" s="4">
        <f t="shared" si="7"/>
        <v>1.0468004462993894</v>
      </c>
      <c r="F104" s="4">
        <f t="shared" si="8"/>
        <v>1.6633405080218517</v>
      </c>
      <c r="G104" s="8">
        <f t="shared" si="9"/>
        <v>41042600.095650449</v>
      </c>
      <c r="H104" s="8">
        <f t="shared" si="10"/>
        <v>50223648.890334994</v>
      </c>
      <c r="I104" s="8">
        <f t="shared" si="11"/>
        <v>58593634.302793123</v>
      </c>
      <c r="J104" s="8">
        <f t="shared" si="12"/>
        <v>67655643.922600374</v>
      </c>
      <c r="K104" s="8">
        <f t="shared" si="13"/>
        <v>76635086.255486518</v>
      </c>
    </row>
    <row r="105" spans="1:11" x14ac:dyDescent="0.7">
      <c r="A105" s="1">
        <v>39660</v>
      </c>
      <c r="B105" s="3">
        <v>107.83</v>
      </c>
      <c r="C105" s="3">
        <v>2014.39</v>
      </c>
      <c r="D105" s="3">
        <v>1396.11</v>
      </c>
      <c r="E105" s="4">
        <f t="shared" si="7"/>
        <v>1.0548248035407948</v>
      </c>
      <c r="F105" s="4">
        <f t="shared" si="8"/>
        <v>1.6889234838492297</v>
      </c>
      <c r="G105" s="8">
        <f t="shared" si="9"/>
        <v>41157216.397590235</v>
      </c>
      <c r="H105" s="8">
        <f t="shared" si="10"/>
        <v>50505510.787043735</v>
      </c>
      <c r="I105" s="8">
        <f t="shared" si="11"/>
        <v>59068811.206519328</v>
      </c>
      <c r="J105" s="8">
        <f t="shared" si="12"/>
        <v>68365731.480251074</v>
      </c>
      <c r="K105" s="8">
        <f t="shared" si="13"/>
        <v>77613770.685852945</v>
      </c>
    </row>
    <row r="106" spans="1:11" x14ac:dyDescent="0.7">
      <c r="A106" s="1">
        <v>39691</v>
      </c>
      <c r="B106" s="3">
        <v>108.81</v>
      </c>
      <c r="C106" s="3">
        <v>2043.53</v>
      </c>
      <c r="D106" s="3">
        <v>1409.36</v>
      </c>
      <c r="E106" s="4">
        <f t="shared" si="7"/>
        <v>1.0798091405256796</v>
      </c>
      <c r="F106" s="4">
        <f t="shared" si="8"/>
        <v>1.7204477316892965</v>
      </c>
      <c r="G106" s="8">
        <f t="shared" si="9"/>
        <v>41932056.731630079</v>
      </c>
      <c r="H106" s="8">
        <f t="shared" si="10"/>
        <v>51438382.206534415</v>
      </c>
      <c r="I106" s="8">
        <f t="shared" si="11"/>
        <v>60119624.592072487</v>
      </c>
      <c r="J106" s="8">
        <f t="shared" si="12"/>
        <v>69527604.907138482</v>
      </c>
      <c r="K106" s="8">
        <f t="shared" si="13"/>
        <v>78862454.280047894</v>
      </c>
    </row>
    <row r="107" spans="1:11" x14ac:dyDescent="0.7">
      <c r="A107" s="1">
        <v>39721</v>
      </c>
      <c r="B107" s="3">
        <v>106.03</v>
      </c>
      <c r="C107" s="3">
        <v>1861.44</v>
      </c>
      <c r="D107" s="3">
        <v>1390.43</v>
      </c>
      <c r="E107" s="4">
        <f t="shared" si="7"/>
        <v>0.95846216720434341</v>
      </c>
      <c r="F107" s="4">
        <f t="shared" si="8"/>
        <v>1.6539737870037461</v>
      </c>
      <c r="G107" s="8">
        <f t="shared" si="9"/>
        <v>37019809.003253996</v>
      </c>
      <c r="H107" s="8">
        <f t="shared" si="10"/>
        <v>46406105.116862811</v>
      </c>
      <c r="I107" s="8">
        <f t="shared" si="11"/>
        <v>55380119.407983258</v>
      </c>
      <c r="J107" s="8">
        <f t="shared" si="12"/>
        <v>65359474.651252069</v>
      </c>
      <c r="K107" s="8">
        <f t="shared" si="13"/>
        <v>75615399.535506904</v>
      </c>
    </row>
    <row r="108" spans="1:11" x14ac:dyDescent="0.7">
      <c r="A108" s="1">
        <v>39752</v>
      </c>
      <c r="B108" s="3">
        <v>98.47</v>
      </c>
      <c r="C108" s="3">
        <v>1548.81</v>
      </c>
      <c r="D108" s="3">
        <v>1357.61</v>
      </c>
      <c r="E108" s="4">
        <f t="shared" si="7"/>
        <v>0.74062651032887206</v>
      </c>
      <c r="F108" s="4">
        <f t="shared" si="8"/>
        <v>1.4997873892817377</v>
      </c>
      <c r="G108" s="8">
        <f t="shared" si="9"/>
        <v>28406086.805798672</v>
      </c>
      <c r="H108" s="8">
        <f t="shared" si="10"/>
        <v>37214337.003128923</v>
      </c>
      <c r="I108" s="8">
        <f t="shared" si="11"/>
        <v>46305510.407941788</v>
      </c>
      <c r="J108" s="8">
        <f t="shared" si="12"/>
        <v>56876115.656216949</v>
      </c>
      <c r="K108" s="8">
        <f t="shared" si="13"/>
        <v>68366396.607950941</v>
      </c>
    </row>
    <row r="109" spans="1:11" x14ac:dyDescent="0.7">
      <c r="A109" s="1">
        <v>39782</v>
      </c>
      <c r="B109" s="3">
        <v>95.5</v>
      </c>
      <c r="C109" s="3">
        <v>1437.68</v>
      </c>
      <c r="D109" s="3">
        <v>1401.8</v>
      </c>
      <c r="E109" s="4">
        <f t="shared" si="7"/>
        <v>0.66674961585850345</v>
      </c>
      <c r="F109" s="4">
        <f t="shared" si="8"/>
        <v>1.5018970304675978</v>
      </c>
      <c r="G109" s="8">
        <f t="shared" si="9"/>
        <v>25372602.656903885</v>
      </c>
      <c r="H109" s="8">
        <f t="shared" si="10"/>
        <v>34243348.696079113</v>
      </c>
      <c r="I109" s="8">
        <f t="shared" si="11"/>
        <v>43828609.117668368</v>
      </c>
      <c r="J109" s="8">
        <f t="shared" si="12"/>
        <v>55317781.642818421</v>
      </c>
      <c r="K109" s="8">
        <f t="shared" si="13"/>
        <v>68262562.615908936</v>
      </c>
    </row>
    <row r="110" spans="1:11" x14ac:dyDescent="0.7">
      <c r="A110" s="1">
        <v>39813</v>
      </c>
      <c r="B110" s="3">
        <v>90.61</v>
      </c>
      <c r="C110" s="3">
        <v>1452.98</v>
      </c>
      <c r="D110" s="3">
        <v>1454.1</v>
      </c>
      <c r="E110" s="4">
        <f t="shared" si="7"/>
        <v>0.63934156257847141</v>
      </c>
      <c r="F110" s="4">
        <f t="shared" si="8"/>
        <v>1.4781589463374005</v>
      </c>
      <c r="G110" s="8">
        <f t="shared" si="9"/>
        <v>24129611.96154654</v>
      </c>
      <c r="H110" s="8">
        <f t="shared" si="10"/>
        <v>32852311.127317697</v>
      </c>
      <c r="I110" s="8">
        <f t="shared" si="11"/>
        <v>42381414.200985409</v>
      </c>
      <c r="J110" s="8">
        <f t="shared" si="12"/>
        <v>53893555.339375108</v>
      </c>
      <c r="K110" s="8">
        <f t="shared" si="13"/>
        <v>66983645.472158536</v>
      </c>
    </row>
    <row r="111" spans="1:11" x14ac:dyDescent="0.7">
      <c r="A111" s="1">
        <v>39844</v>
      </c>
      <c r="B111" s="3">
        <v>89.99</v>
      </c>
      <c r="C111" s="3">
        <v>1330.51</v>
      </c>
      <c r="D111" s="3">
        <v>1441.27</v>
      </c>
      <c r="E111" s="4">
        <f t="shared" si="7"/>
        <v>0.5814462397046668</v>
      </c>
      <c r="F111" s="4">
        <f t="shared" si="8"/>
        <v>1.4550915882112085</v>
      </c>
      <c r="G111" s="8">
        <f t="shared" si="9"/>
        <v>21744564.473472603</v>
      </c>
      <c r="H111" s="8">
        <f t="shared" si="10"/>
        <v>30292946.175724145</v>
      </c>
      <c r="I111" s="8">
        <f t="shared" si="11"/>
        <v>39931807.238652214</v>
      </c>
      <c r="J111" s="8">
        <f t="shared" si="12"/>
        <v>51842702.425611913</v>
      </c>
      <c r="K111" s="8">
        <f t="shared" si="13"/>
        <v>65738334.517925426</v>
      </c>
    </row>
    <row r="112" spans="1:11" x14ac:dyDescent="0.7">
      <c r="A112" s="1">
        <v>39872</v>
      </c>
      <c r="B112" s="3">
        <v>97.55</v>
      </c>
      <c r="C112" s="3">
        <v>1188.8399999999999</v>
      </c>
      <c r="D112" s="3">
        <v>1435.83</v>
      </c>
      <c r="E112" s="4">
        <f t="shared" si="7"/>
        <v>0.56318081785266549</v>
      </c>
      <c r="F112" s="4">
        <f t="shared" si="8"/>
        <v>1.5713793016544262</v>
      </c>
      <c r="G112" s="8">
        <f t="shared" si="9"/>
        <v>20861485.598806985</v>
      </c>
      <c r="H112" s="8">
        <f t="shared" si="10"/>
        <v>29984470.686622865</v>
      </c>
      <c r="I112" s="8">
        <f t="shared" si="11"/>
        <v>40700233.839893214</v>
      </c>
      <c r="J112" s="8">
        <f t="shared" si="12"/>
        <v>54342924.574095741</v>
      </c>
      <c r="K112" s="8">
        <f t="shared" si="13"/>
        <v>70791997.358525455</v>
      </c>
    </row>
    <row r="113" spans="1:11" x14ac:dyDescent="0.7">
      <c r="A113" s="1">
        <v>39903</v>
      </c>
      <c r="B113" s="3">
        <v>98.86</v>
      </c>
      <c r="C113" s="3">
        <v>1292.98</v>
      </c>
      <c r="D113" s="3">
        <v>1455.79</v>
      </c>
      <c r="E113" s="4">
        <f t="shared" si="7"/>
        <v>0.62073978964652676</v>
      </c>
      <c r="F113" s="4">
        <f t="shared" si="8"/>
        <v>1.6146190394365076</v>
      </c>
      <c r="G113" s="8">
        <f t="shared" si="9"/>
        <v>22793599.518698886</v>
      </c>
      <c r="H113" s="8">
        <f t="shared" si="10"/>
        <v>32289127.038682263</v>
      </c>
      <c r="I113" s="8">
        <f t="shared" si="11"/>
        <v>43140059.541331984</v>
      </c>
      <c r="J113" s="8">
        <f t="shared" si="12"/>
        <v>56652950.060888939</v>
      </c>
      <c r="K113" s="8">
        <f t="shared" si="13"/>
        <v>72539984.963828415</v>
      </c>
    </row>
    <row r="114" spans="1:11" x14ac:dyDescent="0.7">
      <c r="A114" s="1">
        <v>39933</v>
      </c>
      <c r="B114" s="3">
        <v>98.56</v>
      </c>
      <c r="C114" s="3">
        <v>1416.73</v>
      </c>
      <c r="D114" s="3">
        <v>1462.75</v>
      </c>
      <c r="E114" s="4">
        <f t="shared" si="7"/>
        <v>0.67808627908376418</v>
      </c>
      <c r="F114" s="4">
        <f t="shared" si="8"/>
        <v>1.617415247729749</v>
      </c>
      <c r="G114" s="8">
        <f t="shared" si="9"/>
        <v>24699365.792808712</v>
      </c>
      <c r="H114" s="8">
        <f t="shared" si="10"/>
        <v>34340358.23023212</v>
      </c>
      <c r="I114" s="8">
        <f t="shared" si="11"/>
        <v>44970142.54533796</v>
      </c>
      <c r="J114" s="8">
        <f t="shared" si="12"/>
        <v>57834992.046707168</v>
      </c>
      <c r="K114" s="8">
        <f t="shared" si="13"/>
        <v>72465610.205816299</v>
      </c>
    </row>
    <row r="115" spans="1:11" x14ac:dyDescent="0.7">
      <c r="A115" s="1">
        <v>39964</v>
      </c>
      <c r="B115" s="3">
        <v>95.32</v>
      </c>
      <c r="C115" s="3">
        <v>1495.97</v>
      </c>
      <c r="D115" s="3">
        <v>1473.36</v>
      </c>
      <c r="E115" s="4">
        <f t="shared" si="7"/>
        <v>0.6924749847464603</v>
      </c>
      <c r="F115" s="4">
        <f t="shared" si="8"/>
        <v>1.5755915396714648</v>
      </c>
      <c r="G115" s="8">
        <f t="shared" si="9"/>
        <v>25023475.9472395</v>
      </c>
      <c r="H115" s="8">
        <f t="shared" si="10"/>
        <v>34464877.851008929</v>
      </c>
      <c r="I115" s="8">
        <f t="shared" si="11"/>
        <v>44665839.201557197</v>
      </c>
      <c r="J115" s="8">
        <f t="shared" si="12"/>
        <v>56820162.002933085</v>
      </c>
      <c r="K115" s="8">
        <f t="shared" si="13"/>
        <v>70391768.265864536</v>
      </c>
    </row>
    <row r="116" spans="1:11" x14ac:dyDescent="0.7">
      <c r="A116" s="1">
        <v>39994</v>
      </c>
      <c r="B116" s="3">
        <v>96.33</v>
      </c>
      <c r="C116" s="3">
        <v>1498.94</v>
      </c>
      <c r="D116" s="3">
        <v>1481.74</v>
      </c>
      <c r="E116" s="4">
        <f t="shared" si="7"/>
        <v>0.70120173305355149</v>
      </c>
      <c r="F116" s="4">
        <f t="shared" si="8"/>
        <v>1.6013427453241562</v>
      </c>
      <c r="G116" s="8">
        <f t="shared" si="9"/>
        <v>25138828.243236247</v>
      </c>
      <c r="H116" s="8">
        <f t="shared" si="10"/>
        <v>34731451.364450842</v>
      </c>
      <c r="I116" s="8">
        <f t="shared" si="11"/>
        <v>45112289.930337161</v>
      </c>
      <c r="J116" s="8">
        <f t="shared" si="12"/>
        <v>57495672.032726832</v>
      </c>
      <c r="K116" s="8">
        <f t="shared" si="13"/>
        <v>71342239.600109488</v>
      </c>
    </row>
    <row r="117" spans="1:11" x14ac:dyDescent="0.7">
      <c r="A117" s="1">
        <v>40025</v>
      </c>
      <c r="B117" s="3">
        <v>94.68</v>
      </c>
      <c r="C117" s="3">
        <v>1612.31</v>
      </c>
      <c r="D117" s="3">
        <v>1505.64</v>
      </c>
      <c r="E117" s="4">
        <f t="shared" si="7"/>
        <v>0.74131701485721124</v>
      </c>
      <c r="F117" s="4">
        <f t="shared" si="8"/>
        <v>1.5993006902282874</v>
      </c>
      <c r="G117" s="8">
        <f t="shared" si="9"/>
        <v>26377003.780538015</v>
      </c>
      <c r="H117" s="8">
        <f t="shared" si="10"/>
        <v>36010601.167967141</v>
      </c>
      <c r="I117" s="8">
        <f t="shared" si="11"/>
        <v>46173947.968405254</v>
      </c>
      <c r="J117" s="8">
        <f t="shared" si="12"/>
        <v>58063004.785466567</v>
      </c>
      <c r="K117" s="8">
        <f t="shared" si="13"/>
        <v>71051262.959192678</v>
      </c>
    </row>
    <row r="118" spans="1:11" x14ac:dyDescent="0.7">
      <c r="A118" s="1">
        <v>40056</v>
      </c>
      <c r="B118" s="3">
        <v>93.03</v>
      </c>
      <c r="C118" s="3">
        <v>1670.52</v>
      </c>
      <c r="D118" s="3">
        <v>1521.23</v>
      </c>
      <c r="E118" s="4">
        <f t="shared" si="7"/>
        <v>0.7546956936106165</v>
      </c>
      <c r="F118" s="4">
        <f t="shared" si="8"/>
        <v>1.5877006911293901</v>
      </c>
      <c r="G118" s="8">
        <f t="shared" si="9"/>
        <v>26653034.214191489</v>
      </c>
      <c r="H118" s="8">
        <f t="shared" si="10"/>
        <v>36232720.665853076</v>
      </c>
      <c r="I118" s="8">
        <f t="shared" si="11"/>
        <v>46223148.917616107</v>
      </c>
      <c r="J118" s="8">
        <f t="shared" si="12"/>
        <v>57809117.489752084</v>
      </c>
      <c r="K118" s="8">
        <f t="shared" si="13"/>
        <v>70335916.100820154</v>
      </c>
    </row>
    <row r="119" spans="1:11" x14ac:dyDescent="0.7">
      <c r="A119" s="1">
        <v>40086</v>
      </c>
      <c r="B119" s="3">
        <v>89.77</v>
      </c>
      <c r="C119" s="3">
        <v>1732.86</v>
      </c>
      <c r="D119" s="3">
        <v>1537.21</v>
      </c>
      <c r="E119" s="4">
        <f t="shared" si="7"/>
        <v>0.75542590491373063</v>
      </c>
      <c r="F119" s="4">
        <f t="shared" si="8"/>
        <v>1.5481575589618992</v>
      </c>
      <c r="G119" s="8">
        <f t="shared" si="9"/>
        <v>26478822.55114672</v>
      </c>
      <c r="H119" s="8">
        <f t="shared" si="10"/>
        <v>35833411.360616766</v>
      </c>
      <c r="I119" s="8">
        <f t="shared" si="11"/>
        <v>45469895.872039117</v>
      </c>
      <c r="J119" s="8">
        <f t="shared" si="12"/>
        <v>56543259.344672687</v>
      </c>
      <c r="K119" s="8">
        <f t="shared" si="13"/>
        <v>68384136.031670064</v>
      </c>
    </row>
    <row r="120" spans="1:11" x14ac:dyDescent="0.7">
      <c r="A120" s="1">
        <v>40117</v>
      </c>
      <c r="B120" s="3">
        <v>90.1</v>
      </c>
      <c r="C120" s="3">
        <v>1700.67</v>
      </c>
      <c r="D120" s="3">
        <v>1544.8</v>
      </c>
      <c r="E120" s="4">
        <f t="shared" si="7"/>
        <v>0.74411834784945485</v>
      </c>
      <c r="F120" s="4">
        <f t="shared" si="8"/>
        <v>1.5615208344188563</v>
      </c>
      <c r="G120" s="8">
        <f t="shared" si="9"/>
        <v>25882475.54339337</v>
      </c>
      <c r="H120" s="8">
        <f t="shared" si="10"/>
        <v>35308459.381403305</v>
      </c>
      <c r="I120" s="8">
        <f t="shared" si="11"/>
        <v>45125830.769183159</v>
      </c>
      <c r="J120" s="8">
        <f t="shared" si="12"/>
        <v>56497717.606391475</v>
      </c>
      <c r="K120" s="8">
        <f t="shared" si="13"/>
        <v>68774409.315798849</v>
      </c>
    </row>
    <row r="121" spans="1:11" x14ac:dyDescent="0.7">
      <c r="A121" s="1">
        <v>40147</v>
      </c>
      <c r="B121" s="3">
        <v>86.36</v>
      </c>
      <c r="C121" s="3">
        <v>1802.68</v>
      </c>
      <c r="D121" s="3">
        <v>1564.8</v>
      </c>
      <c r="E121" s="4">
        <f t="shared" si="7"/>
        <v>0.75601157607810476</v>
      </c>
      <c r="F121" s="4">
        <f t="shared" si="8"/>
        <v>1.5160802928179045</v>
      </c>
      <c r="G121" s="8">
        <f t="shared" si="9"/>
        <v>26096154.616956957</v>
      </c>
      <c r="H121" s="8">
        <f t="shared" si="10"/>
        <v>35274839.510862537</v>
      </c>
      <c r="I121" s="8">
        <f t="shared" si="11"/>
        <v>44629868.420731947</v>
      </c>
      <c r="J121" s="8">
        <f t="shared" si="12"/>
        <v>55290397.641466349</v>
      </c>
      <c r="K121" s="8">
        <f t="shared" si="13"/>
        <v>66573061.438324958</v>
      </c>
    </row>
    <row r="122" spans="1:11" x14ac:dyDescent="0.7">
      <c r="A122" s="1">
        <v>40178</v>
      </c>
      <c r="B122" s="3">
        <v>92.92</v>
      </c>
      <c r="C122" s="3">
        <v>1837.5</v>
      </c>
      <c r="D122" s="3">
        <v>1540.34</v>
      </c>
      <c r="E122" s="4">
        <f t="shared" si="7"/>
        <v>0.82915117452528098</v>
      </c>
      <c r="F122" s="4">
        <f t="shared" si="8"/>
        <v>1.6057448062059321</v>
      </c>
      <c r="G122" s="8">
        <f t="shared" si="9"/>
        <v>28420801.500806354</v>
      </c>
      <c r="H122" s="8">
        <f t="shared" si="10"/>
        <v>38155870.830173239</v>
      </c>
      <c r="I122" s="8">
        <f t="shared" si="11"/>
        <v>47908461.936077371</v>
      </c>
      <c r="J122" s="8">
        <f t="shared" si="12"/>
        <v>58880153.4640861</v>
      </c>
      <c r="K122" s="8">
        <f t="shared" si="13"/>
        <v>70310347.073456973</v>
      </c>
    </row>
    <row r="123" spans="1:11" x14ac:dyDescent="0.7">
      <c r="A123" s="1">
        <v>40209</v>
      </c>
      <c r="B123" s="3">
        <v>90.31</v>
      </c>
      <c r="C123" s="3">
        <v>1771.4</v>
      </c>
      <c r="D123" s="3">
        <v>1563.87</v>
      </c>
      <c r="E123" s="4">
        <f t="shared" si="7"/>
        <v>0.77687233111616294</v>
      </c>
      <c r="F123" s="4">
        <f t="shared" si="8"/>
        <v>1.5844816801969959</v>
      </c>
      <c r="G123" s="8">
        <f t="shared" si="9"/>
        <v>26428840.424380258</v>
      </c>
      <c r="H123" s="8">
        <f t="shared" si="10"/>
        <v>36025231.203834683</v>
      </c>
      <c r="I123" s="8">
        <f t="shared" si="11"/>
        <v>45880923.03667587</v>
      </c>
      <c r="J123" s="8">
        <f t="shared" si="12"/>
        <v>57167275.5351936</v>
      </c>
      <c r="K123" s="8">
        <f t="shared" si="13"/>
        <v>69179303.88167645</v>
      </c>
    </row>
    <row r="124" spans="1:11" x14ac:dyDescent="0.7">
      <c r="A124" s="1">
        <v>40237</v>
      </c>
      <c r="B124" s="3">
        <v>88.87</v>
      </c>
      <c r="C124" s="3">
        <v>1826.27</v>
      </c>
      <c r="D124" s="3">
        <v>1569.71</v>
      </c>
      <c r="E124" s="4">
        <f t="shared" si="7"/>
        <v>0.78816534724046339</v>
      </c>
      <c r="F124" s="4">
        <f t="shared" si="8"/>
        <v>1.56503962028238</v>
      </c>
      <c r="G124" s="8">
        <f t="shared" si="9"/>
        <v>26613023.653856691</v>
      </c>
      <c r="H124" s="8">
        <f t="shared" si="10"/>
        <v>36107482.116731726</v>
      </c>
      <c r="I124" s="8">
        <f t="shared" si="11"/>
        <v>45732911.131396681</v>
      </c>
      <c r="J124" s="8">
        <f t="shared" si="12"/>
        <v>56648934.208673172</v>
      </c>
      <c r="K124" s="8">
        <f t="shared" si="13"/>
        <v>68130453.315760314</v>
      </c>
    </row>
    <row r="125" spans="1:11" x14ac:dyDescent="0.7">
      <c r="A125" s="1">
        <v>40268</v>
      </c>
      <c r="B125" s="3">
        <v>93.47</v>
      </c>
      <c r="C125" s="3">
        <v>1936.48</v>
      </c>
      <c r="D125" s="3">
        <v>1567.78</v>
      </c>
      <c r="E125" s="4">
        <f t="shared" si="7"/>
        <v>0.87898695548266292</v>
      </c>
      <c r="F125" s="4">
        <f t="shared" si="8"/>
        <v>1.6440237756921661</v>
      </c>
      <c r="G125" s="8">
        <f t="shared" si="9"/>
        <v>29479686.780944847</v>
      </c>
      <c r="H125" s="8">
        <f t="shared" si="10"/>
        <v>39483592.760039635</v>
      </c>
      <c r="I125" s="8">
        <f t="shared" si="11"/>
        <v>49321871.385564573</v>
      </c>
      <c r="J125" s="8">
        <f t="shared" si="12"/>
        <v>60225083.65248134</v>
      </c>
      <c r="K125" s="8">
        <f t="shared" si="13"/>
        <v>71368849.534675375</v>
      </c>
    </row>
    <row r="126" spans="1:11" x14ac:dyDescent="0.7">
      <c r="A126" s="1">
        <v>40298</v>
      </c>
      <c r="B126" s="3">
        <v>93.83</v>
      </c>
      <c r="C126" s="3">
        <v>1967.05</v>
      </c>
      <c r="D126" s="3">
        <v>1584.1</v>
      </c>
      <c r="E126" s="4">
        <f t="shared" si="7"/>
        <v>0.89630183798724483</v>
      </c>
      <c r="F126" s="4">
        <f t="shared" si="8"/>
        <v>1.6675353208251773</v>
      </c>
      <c r="G126" s="8">
        <f t="shared" si="9"/>
        <v>29860397.688769013</v>
      </c>
      <c r="H126" s="8">
        <f t="shared" si="10"/>
        <v>40008089.628900044</v>
      </c>
      <c r="I126" s="8">
        <f t="shared" si="11"/>
        <v>49960340.717327096</v>
      </c>
      <c r="J126" s="8">
        <f t="shared" si="12"/>
        <v>60967641.423321292</v>
      </c>
      <c r="K126" s="8">
        <f t="shared" si="13"/>
        <v>72189511.128343105</v>
      </c>
    </row>
    <row r="127" spans="1:11" x14ac:dyDescent="0.7">
      <c r="A127" s="1">
        <v>40329</v>
      </c>
      <c r="B127" s="3">
        <v>91.25</v>
      </c>
      <c r="C127" s="3">
        <v>1809.98</v>
      </c>
      <c r="D127" s="3">
        <v>1597.43</v>
      </c>
      <c r="E127" s="4">
        <f t="shared" si="7"/>
        <v>0.80205439050276994</v>
      </c>
      <c r="F127" s="4">
        <f t="shared" si="8"/>
        <v>1.6353301388933137</v>
      </c>
      <c r="G127" s="8">
        <f t="shared" si="9"/>
        <v>26520533.254977856</v>
      </c>
      <c r="H127" s="8">
        <f t="shared" si="10"/>
        <v>36459738.338648543</v>
      </c>
      <c r="I127" s="8">
        <f t="shared" si="11"/>
        <v>46651196.202877097</v>
      </c>
      <c r="J127" s="8">
        <f t="shared" si="12"/>
        <v>58281829.259554975</v>
      </c>
      <c r="K127" s="8">
        <f t="shared" si="13"/>
        <v>70595311.970804349</v>
      </c>
    </row>
    <row r="128" spans="1:11" x14ac:dyDescent="0.7">
      <c r="A128" s="1">
        <v>40359</v>
      </c>
      <c r="B128" s="3">
        <v>88.41</v>
      </c>
      <c r="C128" s="3">
        <v>1715.23</v>
      </c>
      <c r="D128" s="3">
        <v>1622.48</v>
      </c>
      <c r="E128" s="4">
        <f t="shared" si="7"/>
        <v>0.7364121173151712</v>
      </c>
      <c r="F128" s="4">
        <f t="shared" si="8"/>
        <v>1.6092794814141513</v>
      </c>
      <c r="G128" s="8">
        <f t="shared" si="9"/>
        <v>24150021.990881681</v>
      </c>
      <c r="H128" s="8">
        <f t="shared" si="10"/>
        <v>33876566.512951285</v>
      </c>
      <c r="I128" s="8">
        <f t="shared" si="11"/>
        <v>44170592.348824985</v>
      </c>
      <c r="J128" s="8">
        <f t="shared" si="12"/>
        <v>56193026.020803772</v>
      </c>
      <c r="K128" s="8">
        <f t="shared" si="13"/>
        <v>69270735.196948409</v>
      </c>
    </row>
    <row r="129" spans="1:11" x14ac:dyDescent="0.7">
      <c r="A129" s="1">
        <v>40390</v>
      </c>
      <c r="B129" s="3">
        <v>86.47</v>
      </c>
      <c r="C129" s="3">
        <v>1835.4</v>
      </c>
      <c r="D129" s="3">
        <v>1639.79</v>
      </c>
      <c r="E129" s="4">
        <f t="shared" si="7"/>
        <v>0.77071419471729552</v>
      </c>
      <c r="F129" s="4">
        <f t="shared" si="8"/>
        <v>1.5907591280218423</v>
      </c>
      <c r="G129" s="8">
        <f t="shared" si="9"/>
        <v>25074930.04727599</v>
      </c>
      <c r="H129" s="8">
        <f t="shared" si="10"/>
        <v>34762577.489360079</v>
      </c>
      <c r="I129" s="8">
        <f t="shared" si="11"/>
        <v>44745157.385279082</v>
      </c>
      <c r="J129" s="8">
        <f t="shared" si="12"/>
        <v>56162371.782456115</v>
      </c>
      <c r="K129" s="8">
        <f t="shared" si="13"/>
        <v>68273534.642035976</v>
      </c>
    </row>
    <row r="130" spans="1:11" x14ac:dyDescent="0.7">
      <c r="A130" s="1">
        <v>40421</v>
      </c>
      <c r="B130" s="3">
        <v>84.17</v>
      </c>
      <c r="C130" s="3">
        <v>1752.55</v>
      </c>
      <c r="D130" s="3">
        <v>1660.89</v>
      </c>
      <c r="E130" s="4">
        <f t="shared" si="7"/>
        <v>0.71634942353018194</v>
      </c>
      <c r="F130" s="4">
        <f t="shared" si="8"/>
        <v>1.5683714530787889</v>
      </c>
      <c r="G130" s="8">
        <f t="shared" si="9"/>
        <v>23106190.294074651</v>
      </c>
      <c r="H130" s="8">
        <f t="shared" si="10"/>
        <v>32601202.487284355</v>
      </c>
      <c r="I130" s="8">
        <f t="shared" si="11"/>
        <v>42652174.296094239</v>
      </c>
      <c r="J130" s="8">
        <f t="shared" si="12"/>
        <v>54379169.80826468</v>
      </c>
      <c r="K130" s="8">
        <f t="shared" si="13"/>
        <v>67112681.629248351</v>
      </c>
    </row>
    <row r="131" spans="1:11" x14ac:dyDescent="0.7">
      <c r="A131" s="1">
        <v>40451</v>
      </c>
      <c r="B131" s="3">
        <v>83.47</v>
      </c>
      <c r="C131" s="3">
        <v>1908.95</v>
      </c>
      <c r="D131" s="3">
        <v>1662.66</v>
      </c>
      <c r="E131" s="4">
        <f t="shared" ref="E131:E194" si="14">C131*$B131/C$3/$B$3</f>
        <v>0.77378826345184437</v>
      </c>
      <c r="F131" s="4">
        <f t="shared" ref="F131:F194" si="15">D131*$B131/D$3/$B$3</f>
        <v>1.5569855915920412</v>
      </c>
      <c r="G131" s="8">
        <f t="shared" si="9"/>
        <v>24758907.30885271</v>
      </c>
      <c r="H131" s="8">
        <f t="shared" si="10"/>
        <v>34302573.618603922</v>
      </c>
      <c r="I131" s="8">
        <f t="shared" si="11"/>
        <v>44007337.425621495</v>
      </c>
      <c r="J131" s="8">
        <f t="shared" si="12"/>
        <v>54973155.963233002</v>
      </c>
      <c r="K131" s="8">
        <f t="shared" si="13"/>
        <v>66425465.609385975</v>
      </c>
    </row>
    <row r="132" spans="1:11" x14ac:dyDescent="0.7">
      <c r="A132" s="1">
        <v>40482</v>
      </c>
      <c r="B132" s="3">
        <v>80.39</v>
      </c>
      <c r="C132" s="3">
        <v>1981.59</v>
      </c>
      <c r="D132" s="3">
        <v>1668.58</v>
      </c>
      <c r="E132" s="4">
        <f t="shared" si="14"/>
        <v>0.77359383841452878</v>
      </c>
      <c r="F132" s="4">
        <f t="shared" si="15"/>
        <v>1.5048728041745731</v>
      </c>
      <c r="G132" s="8">
        <f t="shared" si="9"/>
        <v>24552686.289867565</v>
      </c>
      <c r="H132" s="8">
        <f t="shared" si="10"/>
        <v>33809079.943745784</v>
      </c>
      <c r="I132" s="8">
        <f t="shared" si="11"/>
        <v>43065339.127984397</v>
      </c>
      <c r="J132" s="8">
        <f t="shared" si="12"/>
        <v>53389726.421769455</v>
      </c>
      <c r="K132" s="8">
        <f t="shared" si="13"/>
        <v>64002184.811476529</v>
      </c>
    </row>
    <row r="133" spans="1:11" x14ac:dyDescent="0.7">
      <c r="A133" s="1">
        <v>40512</v>
      </c>
      <c r="B133" s="3">
        <v>83.69</v>
      </c>
      <c r="C133" s="3">
        <v>1981.84</v>
      </c>
      <c r="D133" s="3">
        <v>1658.99</v>
      </c>
      <c r="E133" s="4">
        <f t="shared" si="14"/>
        <v>0.80545137804929579</v>
      </c>
      <c r="F133" s="4">
        <f t="shared" si="15"/>
        <v>1.5576435011112757</v>
      </c>
      <c r="G133" s="8">
        <f t="shared" ref="G133:G196" si="16">MAX(G132*(E133/E132)-G$3*0.04/12,0)</f>
        <v>25363795.91584719</v>
      </c>
      <c r="H133" s="8">
        <f t="shared" ref="H133:H196" si="17">MAX(H132*(0.75*$E133/$E132+0.25*$F133/$F132)-H$3*0.04/12,0)</f>
        <v>34949696.310346819</v>
      </c>
      <c r="I133" s="8">
        <f t="shared" ref="I133:I196" si="18">MAX(I132*(0.5*$E133/$E132+0.5*$F133/$F132)-I$3*0.04/12,0)</f>
        <v>44507157.201410092</v>
      </c>
      <c r="J133" s="8">
        <f t="shared" ref="J133:J196" si="19">MAX(J132*(0.25*$E133/$E132+0.75*$F133/$F132)-J$3*0.04/12,0)</f>
        <v>55143535.086617529</v>
      </c>
      <c r="K133" s="8">
        <f t="shared" ref="K133:K196" si="20">MAX(K132*(F133/F132)-K$3*0.04/12,0)</f>
        <v>66046520.604245268</v>
      </c>
    </row>
    <row r="134" spans="1:11" x14ac:dyDescent="0.7">
      <c r="A134" s="1">
        <v>40543</v>
      </c>
      <c r="B134" s="3">
        <v>81.17</v>
      </c>
      <c r="C134" s="3">
        <v>2114.29</v>
      </c>
      <c r="D134" s="3">
        <v>1641.1</v>
      </c>
      <c r="E134" s="4">
        <f t="shared" si="14"/>
        <v>0.83340724787619425</v>
      </c>
      <c r="F134" s="4">
        <f t="shared" si="15"/>
        <v>1.4944497710092219</v>
      </c>
      <c r="G134" s="8">
        <f t="shared" si="16"/>
        <v>26044130.838926863</v>
      </c>
      <c r="H134" s="8">
        <f t="shared" si="17"/>
        <v>35305002.384555869</v>
      </c>
      <c r="I134" s="8">
        <f t="shared" si="18"/>
        <v>44176712.097113177</v>
      </c>
      <c r="J134" s="8">
        <f t="shared" si="19"/>
        <v>53744136.596661247</v>
      </c>
      <c r="K134" s="8">
        <f t="shared" si="20"/>
        <v>63167007.612815119</v>
      </c>
    </row>
    <row r="135" spans="1:11" x14ac:dyDescent="0.7">
      <c r="A135" s="1">
        <v>40574</v>
      </c>
      <c r="B135" s="3">
        <v>82.08</v>
      </c>
      <c r="C135" s="3">
        <v>2164.4</v>
      </c>
      <c r="D135" s="3">
        <v>1643.01</v>
      </c>
      <c r="E135" s="4">
        <f t="shared" si="14"/>
        <v>0.86272432703346813</v>
      </c>
      <c r="F135" s="4">
        <f t="shared" si="15"/>
        <v>1.5129629252258678</v>
      </c>
      <c r="G135" s="8">
        <f t="shared" si="16"/>
        <v>26760294.991966054</v>
      </c>
      <c r="H135" s="8">
        <f t="shared" si="17"/>
        <v>36145794.425171703</v>
      </c>
      <c r="I135" s="8">
        <f t="shared" si="18"/>
        <v>45027351.708755456</v>
      </c>
      <c r="J135" s="8">
        <f t="shared" si="19"/>
        <v>54516115.364239804</v>
      </c>
      <c r="K135" s="8">
        <f t="shared" si="20"/>
        <v>63749516.718189985</v>
      </c>
    </row>
    <row r="136" spans="1:11" x14ac:dyDescent="0.7">
      <c r="A136" s="1">
        <v>40602</v>
      </c>
      <c r="B136" s="3">
        <v>81.78</v>
      </c>
      <c r="C136" s="3">
        <v>2238.5500000000002</v>
      </c>
      <c r="D136" s="3">
        <v>1647.12</v>
      </c>
      <c r="E136" s="4">
        <f t="shared" si="14"/>
        <v>0.88901906965582955</v>
      </c>
      <c r="F136" s="4">
        <f t="shared" si="15"/>
        <v>1.5112039434672215</v>
      </c>
      <c r="G136" s="8">
        <f t="shared" si="16"/>
        <v>27375914.822383702</v>
      </c>
      <c r="H136" s="8">
        <f t="shared" si="17"/>
        <v>36761547.040602274</v>
      </c>
      <c r="I136" s="8">
        <f t="shared" si="18"/>
        <v>45487365.413002692</v>
      </c>
      <c r="J136" s="8">
        <f t="shared" si="19"/>
        <v>54683975.241265364</v>
      </c>
      <c r="K136" s="8">
        <f t="shared" si="20"/>
        <v>63475401.063959345</v>
      </c>
    </row>
    <row r="137" spans="1:11" x14ac:dyDescent="0.7">
      <c r="A137" s="1">
        <v>40633</v>
      </c>
      <c r="B137" s="3">
        <v>83.15</v>
      </c>
      <c r="C137" s="3">
        <v>2239.44</v>
      </c>
      <c r="D137" s="3">
        <v>1648.03</v>
      </c>
      <c r="E137" s="4">
        <f t="shared" si="14"/>
        <v>0.90427152648077136</v>
      </c>
      <c r="F137" s="4">
        <f t="shared" si="15"/>
        <v>1.5373689239007891</v>
      </c>
      <c r="G137" s="8">
        <f t="shared" si="16"/>
        <v>27645589.740643147</v>
      </c>
      <c r="H137" s="8">
        <f t="shared" si="17"/>
        <v>37193694.015942082</v>
      </c>
      <c r="I137" s="8">
        <f t="shared" si="18"/>
        <v>46071351.487434253</v>
      </c>
      <c r="J137" s="8">
        <f t="shared" si="19"/>
        <v>55428620.29882545</v>
      </c>
      <c r="K137" s="8">
        <f t="shared" si="20"/>
        <v>64374413.962933667</v>
      </c>
    </row>
    <row r="138" spans="1:11" x14ac:dyDescent="0.7">
      <c r="A138" s="1">
        <v>40663</v>
      </c>
      <c r="B138" s="3">
        <v>81.209999999999994</v>
      </c>
      <c r="C138" s="3">
        <v>2305.7600000000002</v>
      </c>
      <c r="D138" s="3">
        <v>1668.95</v>
      </c>
      <c r="E138" s="4">
        <f t="shared" si="14"/>
        <v>0.90932845777424087</v>
      </c>
      <c r="F138" s="4">
        <f t="shared" si="15"/>
        <v>1.5205600211037602</v>
      </c>
      <c r="G138" s="8">
        <f t="shared" si="16"/>
        <v>27600191.366141584</v>
      </c>
      <c r="H138" s="8">
        <f t="shared" si="17"/>
        <v>37048027.128706686</v>
      </c>
      <c r="I138" s="8">
        <f t="shared" si="18"/>
        <v>45748311.470820732</v>
      </c>
      <c r="J138" s="8">
        <f t="shared" si="19"/>
        <v>54851589.493852846</v>
      </c>
      <c r="K138" s="8">
        <f t="shared" si="20"/>
        <v>63470572.971941657</v>
      </c>
    </row>
    <row r="139" spans="1:11" x14ac:dyDescent="0.7">
      <c r="A139" s="1">
        <v>40694</v>
      </c>
      <c r="B139" s="3">
        <v>81.52</v>
      </c>
      <c r="C139" s="3">
        <v>2279.66</v>
      </c>
      <c r="D139" s="3">
        <v>1690.73</v>
      </c>
      <c r="E139" s="4">
        <f t="shared" si="14"/>
        <v>0.90246718925253211</v>
      </c>
      <c r="F139" s="4">
        <f t="shared" si="15"/>
        <v>1.5462836405743754</v>
      </c>
      <c r="G139" s="8">
        <f t="shared" si="16"/>
        <v>27191936.227314003</v>
      </c>
      <c r="H139" s="8">
        <f t="shared" si="17"/>
        <v>36795057.061641283</v>
      </c>
      <c r="I139" s="8">
        <f t="shared" si="18"/>
        <v>45762682.963075124</v>
      </c>
      <c r="J139" s="8">
        <f t="shared" si="19"/>
        <v>55244071.395057045</v>
      </c>
      <c r="K139" s="8">
        <f t="shared" si="20"/>
        <v>64344317.410866857</v>
      </c>
    </row>
    <row r="140" spans="1:11" x14ac:dyDescent="0.7">
      <c r="A140" s="1">
        <v>40724</v>
      </c>
      <c r="B140" s="3">
        <v>80.52</v>
      </c>
      <c r="C140" s="3">
        <v>2241.66</v>
      </c>
      <c r="D140" s="3">
        <v>1685.78</v>
      </c>
      <c r="E140" s="4">
        <f t="shared" si="14"/>
        <v>0.87653786162210001</v>
      </c>
      <c r="F140" s="4">
        <f t="shared" si="15"/>
        <v>1.522843923401884</v>
      </c>
      <c r="G140" s="8">
        <f t="shared" si="16"/>
        <v>26210668.352159657</v>
      </c>
      <c r="H140" s="8">
        <f t="shared" si="17"/>
        <v>35662729.666160412</v>
      </c>
      <c r="I140" s="8">
        <f t="shared" si="18"/>
        <v>44558412.990559809</v>
      </c>
      <c r="J140" s="8">
        <f t="shared" si="19"/>
        <v>54019185.700737119</v>
      </c>
      <c r="K140" s="8">
        <f t="shared" si="20"/>
        <v>63168938.4039419</v>
      </c>
    </row>
    <row r="141" spans="1:11" x14ac:dyDescent="0.7">
      <c r="A141" s="1">
        <v>40755</v>
      </c>
      <c r="B141" s="3">
        <v>76.73</v>
      </c>
      <c r="C141" s="3">
        <v>2196.08</v>
      </c>
      <c r="D141" s="3">
        <v>1712.53</v>
      </c>
      <c r="E141" s="4">
        <f t="shared" si="14"/>
        <v>0.81829618485361699</v>
      </c>
      <c r="F141" s="4">
        <f t="shared" si="15"/>
        <v>1.4741922297162109</v>
      </c>
      <c r="G141" s="8">
        <f t="shared" si="16"/>
        <v>24269096.948469933</v>
      </c>
      <c r="H141" s="8">
        <f t="shared" si="17"/>
        <v>33400680.998091012</v>
      </c>
      <c r="I141" s="8">
        <f t="shared" si="18"/>
        <v>42166293.826390363</v>
      </c>
      <c r="J141" s="8">
        <f t="shared" si="19"/>
        <v>51627507.26554203</v>
      </c>
      <c r="K141" s="8">
        <f t="shared" si="20"/>
        <v>60950822.302580483</v>
      </c>
    </row>
    <row r="142" spans="1:11" x14ac:dyDescent="0.7">
      <c r="A142" s="1">
        <v>40786</v>
      </c>
      <c r="B142" s="3">
        <v>76.59</v>
      </c>
      <c r="C142" s="3">
        <v>2076.7800000000002</v>
      </c>
      <c r="D142" s="3">
        <v>1737.55</v>
      </c>
      <c r="E142" s="4">
        <f t="shared" si="14"/>
        <v>0.77243106874761802</v>
      </c>
      <c r="F142" s="4">
        <f t="shared" si="15"/>
        <v>1.4930010448890512</v>
      </c>
      <c r="G142" s="8">
        <f t="shared" si="16"/>
        <v>22708825.484503083</v>
      </c>
      <c r="H142" s="8">
        <f t="shared" si="17"/>
        <v>31903149.195102219</v>
      </c>
      <c r="I142" s="8">
        <f t="shared" si="18"/>
        <v>41053587.463741884</v>
      </c>
      <c r="J142" s="8">
        <f t="shared" si="19"/>
        <v>51198108.819477849</v>
      </c>
      <c r="K142" s="8">
        <f t="shared" si="20"/>
        <v>61528477.162111625</v>
      </c>
    </row>
    <row r="143" spans="1:11" x14ac:dyDescent="0.7">
      <c r="A143" s="1">
        <v>40816</v>
      </c>
      <c r="B143" s="3">
        <v>77.040000000000006</v>
      </c>
      <c r="C143" s="3">
        <v>1930.79</v>
      </c>
      <c r="D143" s="3">
        <v>1750.19</v>
      </c>
      <c r="E143" s="4">
        <f t="shared" si="14"/>
        <v>0.72235134595481942</v>
      </c>
      <c r="F143" s="4">
        <f t="shared" si="15"/>
        <v>1.5126978986300692</v>
      </c>
      <c r="G143" s="8">
        <f t="shared" si="16"/>
        <v>21036523.642659981</v>
      </c>
      <c r="H143" s="8">
        <f t="shared" si="17"/>
        <v>30257067.789763939</v>
      </c>
      <c r="I143" s="8">
        <f t="shared" si="18"/>
        <v>39793561.002752334</v>
      </c>
      <c r="J143" s="8">
        <f t="shared" si="19"/>
        <v>50674850.02319707</v>
      </c>
      <c r="K143" s="8">
        <f t="shared" si="20"/>
        <v>62140209.625205614</v>
      </c>
    </row>
    <row r="144" spans="1:11" x14ac:dyDescent="0.7">
      <c r="A144" s="1">
        <v>40847</v>
      </c>
      <c r="B144" s="3">
        <v>78.2</v>
      </c>
      <c r="C144" s="3">
        <v>2141.81</v>
      </c>
      <c r="D144" s="3">
        <v>1752.07</v>
      </c>
      <c r="E144" s="4">
        <f t="shared" si="14"/>
        <v>0.81336385022886415</v>
      </c>
      <c r="F144" s="4">
        <f t="shared" si="15"/>
        <v>1.5371241216371825</v>
      </c>
      <c r="G144" s="8">
        <f t="shared" si="16"/>
        <v>23487015.967012048</v>
      </c>
      <c r="H144" s="8">
        <f t="shared" si="17"/>
        <v>33038386.076736003</v>
      </c>
      <c r="I144" s="8">
        <f t="shared" si="18"/>
        <v>42421734.023253798</v>
      </c>
      <c r="J144" s="8">
        <f t="shared" si="19"/>
        <v>52684744.201729119</v>
      </c>
      <c r="K144" s="8">
        <f t="shared" si="20"/>
        <v>62943615.936134346</v>
      </c>
    </row>
    <row r="145" spans="1:11" x14ac:dyDescent="0.7">
      <c r="A145" s="1">
        <v>40877</v>
      </c>
      <c r="B145" s="3">
        <v>77.5</v>
      </c>
      <c r="C145" s="3">
        <v>2137.08</v>
      </c>
      <c r="D145" s="3">
        <v>1750.55</v>
      </c>
      <c r="E145" s="4">
        <f t="shared" si="14"/>
        <v>0.80430293564926159</v>
      </c>
      <c r="F145" s="4">
        <f t="shared" si="15"/>
        <v>1.5220431107505881</v>
      </c>
      <c r="G145" s="8">
        <f t="shared" si="16"/>
        <v>23025369.416889399</v>
      </c>
      <c r="H145" s="8">
        <f t="shared" si="17"/>
        <v>32481312.664302621</v>
      </c>
      <c r="I145" s="8">
        <f t="shared" si="18"/>
        <v>41777340.123471171</v>
      </c>
      <c r="J145" s="8">
        <f t="shared" si="19"/>
        <v>51950341.646224715</v>
      </c>
      <c r="K145" s="8">
        <f t="shared" si="20"/>
        <v>62126064.403494671</v>
      </c>
    </row>
    <row r="146" spans="1:11" x14ac:dyDescent="0.7">
      <c r="A146" s="1">
        <v>40908</v>
      </c>
      <c r="B146" s="3">
        <v>76.94</v>
      </c>
      <c r="C146" s="3">
        <v>2158.94</v>
      </c>
      <c r="D146" s="3">
        <v>1769.79</v>
      </c>
      <c r="E146" s="4">
        <f t="shared" si="14"/>
        <v>0.80665889329114171</v>
      </c>
      <c r="F146" s="4">
        <f t="shared" si="15"/>
        <v>1.5276527640730668</v>
      </c>
      <c r="G146" s="8">
        <f t="shared" si="16"/>
        <v>22892815.142412014</v>
      </c>
      <c r="H146" s="8">
        <f t="shared" si="17"/>
        <v>32382599.00412035</v>
      </c>
      <c r="I146" s="8">
        <f t="shared" si="18"/>
        <v>41715514.483105376</v>
      </c>
      <c r="J146" s="8">
        <f t="shared" si="19"/>
        <v>51931986.198119119</v>
      </c>
      <c r="K146" s="8">
        <f t="shared" si="20"/>
        <v>62155036.684983946</v>
      </c>
    </row>
    <row r="147" spans="1:11" x14ac:dyDescent="0.7">
      <c r="A147" s="1">
        <v>40939</v>
      </c>
      <c r="B147" s="3">
        <v>76.19</v>
      </c>
      <c r="C147" s="3">
        <v>2255.69</v>
      </c>
      <c r="D147" s="3">
        <v>1785.33</v>
      </c>
      <c r="E147" s="4">
        <f t="shared" si="14"/>
        <v>0.83459265669351501</v>
      </c>
      <c r="F147" s="4">
        <f t="shared" si="15"/>
        <v>1.5260445341971343</v>
      </c>
      <c r="G147" s="8">
        <f t="shared" si="16"/>
        <v>23485569.65999173</v>
      </c>
      <c r="H147" s="8">
        <f t="shared" si="17"/>
        <v>33015108.283989996</v>
      </c>
      <c r="I147" s="8">
        <f t="shared" si="18"/>
        <v>42215839.13558238</v>
      </c>
      <c r="J147" s="8">
        <f t="shared" si="19"/>
        <v>52140570.5631129</v>
      </c>
      <c r="K147" s="8">
        <f t="shared" si="20"/>
        <v>61889603.23748377</v>
      </c>
    </row>
    <row r="148" spans="1:11" x14ac:dyDescent="0.7">
      <c r="A148" s="1">
        <v>40968</v>
      </c>
      <c r="B148" s="3">
        <v>81.22</v>
      </c>
      <c r="C148" s="3">
        <v>2353.23</v>
      </c>
      <c r="D148" s="3">
        <v>1784.92</v>
      </c>
      <c r="E148" s="4">
        <f t="shared" si="14"/>
        <v>0.9281636005794317</v>
      </c>
      <c r="F148" s="4">
        <f t="shared" si="15"/>
        <v>1.626419124460601</v>
      </c>
      <c r="G148" s="8">
        <f t="shared" si="16"/>
        <v>25918670.853920493</v>
      </c>
      <c r="H148" s="8">
        <f t="shared" si="17"/>
        <v>36134129.221404195</v>
      </c>
      <c r="I148" s="8">
        <f t="shared" si="18"/>
        <v>45770728.144075699</v>
      </c>
      <c r="J148" s="8">
        <f t="shared" si="19"/>
        <v>55974148.945626341</v>
      </c>
      <c r="K148" s="8">
        <f t="shared" si="20"/>
        <v>65760351.782053098</v>
      </c>
    </row>
    <row r="149" spans="1:11" x14ac:dyDescent="0.7">
      <c r="A149" s="1">
        <v>40999</v>
      </c>
      <c r="B149" s="3">
        <v>82.79</v>
      </c>
      <c r="C149" s="3">
        <v>2430.67</v>
      </c>
      <c r="D149" s="3">
        <v>1775.14</v>
      </c>
      <c r="E149" s="4">
        <f t="shared" si="14"/>
        <v>0.97723959447751862</v>
      </c>
      <c r="F149" s="4">
        <f t="shared" si="15"/>
        <v>1.6487743565546873</v>
      </c>
      <c r="G149" s="8">
        <f t="shared" si="16"/>
        <v>27089102.243256871</v>
      </c>
      <c r="H149" s="8">
        <f t="shared" si="17"/>
        <v>37491220.579093538</v>
      </c>
      <c r="I149" s="8">
        <f t="shared" si="18"/>
        <v>47095336.336309105</v>
      </c>
      <c r="J149" s="8">
        <f t="shared" si="19"/>
        <v>57091073.450304255</v>
      </c>
      <c r="K149" s="8">
        <f t="shared" si="20"/>
        <v>66464231.910223693</v>
      </c>
    </row>
    <row r="150" spans="1:11" x14ac:dyDescent="0.7">
      <c r="A150" s="1">
        <v>41029</v>
      </c>
      <c r="B150" s="3">
        <v>79.78</v>
      </c>
      <c r="C150" s="3">
        <v>2415.42</v>
      </c>
      <c r="D150" s="3">
        <v>1794.82</v>
      </c>
      <c r="E150" s="4">
        <f t="shared" si="14"/>
        <v>0.93580176797628289</v>
      </c>
      <c r="F150" s="4">
        <f t="shared" si="15"/>
        <v>1.6064442694523575</v>
      </c>
      <c r="G150" s="8">
        <f t="shared" si="16"/>
        <v>25740444.815565899</v>
      </c>
      <c r="H150" s="8">
        <f t="shared" si="17"/>
        <v>35858282.954614922</v>
      </c>
      <c r="I150" s="8">
        <f t="shared" si="18"/>
        <v>45292291.067183234</v>
      </c>
      <c r="J150" s="8">
        <f t="shared" si="19"/>
        <v>55186563.196108952</v>
      </c>
      <c r="K150" s="8">
        <f t="shared" si="20"/>
        <v>64557851.219157979</v>
      </c>
    </row>
    <row r="151" spans="1:11" x14ac:dyDescent="0.7">
      <c r="A151" s="1">
        <v>41060</v>
      </c>
      <c r="B151" s="3">
        <v>78.349999999999994</v>
      </c>
      <c r="C151" s="3">
        <v>2270.25</v>
      </c>
      <c r="D151" s="3">
        <v>1811.06</v>
      </c>
      <c r="E151" s="4">
        <f t="shared" si="14"/>
        <v>0.86379335054212436</v>
      </c>
      <c r="F151" s="4">
        <f t="shared" si="15"/>
        <v>1.5919248817749956</v>
      </c>
      <c r="G151" s="8">
        <f t="shared" si="16"/>
        <v>23559759.633458864</v>
      </c>
      <c r="H151" s="8">
        <f t="shared" si="17"/>
        <v>33507832.017832443</v>
      </c>
      <c r="I151" s="8">
        <f t="shared" si="18"/>
        <v>43145026.442415468</v>
      </c>
      <c r="J151" s="8">
        <f t="shared" si="19"/>
        <v>53550843.231838539</v>
      </c>
      <c r="K151" s="8">
        <f t="shared" si="20"/>
        <v>63774363.520709559</v>
      </c>
    </row>
    <row r="152" spans="1:11" x14ac:dyDescent="0.7">
      <c r="A152" s="1">
        <v>41090</v>
      </c>
      <c r="B152" s="3">
        <v>79.77</v>
      </c>
      <c r="C152" s="3">
        <v>2363.79</v>
      </c>
      <c r="D152" s="3">
        <v>1811.77</v>
      </c>
      <c r="E152" s="4">
        <f t="shared" si="14"/>
        <v>0.91568406065273278</v>
      </c>
      <c r="F152" s="4">
        <f t="shared" si="15"/>
        <v>1.6214120175717055</v>
      </c>
      <c r="G152" s="8">
        <f t="shared" si="16"/>
        <v>24775066.496666547</v>
      </c>
      <c r="H152" s="8">
        <f t="shared" si="17"/>
        <v>34972686.455960654</v>
      </c>
      <c r="I152" s="8">
        <f t="shared" si="18"/>
        <v>44640539.791098252</v>
      </c>
      <c r="J152" s="8">
        <f t="shared" si="19"/>
        <v>54899023.453492753</v>
      </c>
      <c r="K152" s="8">
        <f t="shared" si="20"/>
        <v>64755652.499236688</v>
      </c>
    </row>
    <row r="153" spans="1:11" x14ac:dyDescent="0.7">
      <c r="A153" s="1">
        <v>41121</v>
      </c>
      <c r="B153" s="3">
        <v>78.11</v>
      </c>
      <c r="C153" s="3">
        <v>2396.62</v>
      </c>
      <c r="D153" s="3">
        <v>1836.76</v>
      </c>
      <c r="E153" s="4">
        <f t="shared" si="14"/>
        <v>0.90908185279502352</v>
      </c>
      <c r="F153" s="4">
        <f t="shared" si="15"/>
        <v>1.6095696787603291</v>
      </c>
      <c r="G153" s="8">
        <f t="shared" si="16"/>
        <v>24396434.864067238</v>
      </c>
      <c r="H153" s="8">
        <f t="shared" si="17"/>
        <v>34519710.376696385</v>
      </c>
      <c r="I153" s="8">
        <f t="shared" si="18"/>
        <v>44116586.585388929</v>
      </c>
      <c r="J153" s="8">
        <f t="shared" si="19"/>
        <v>54299340.771236002</v>
      </c>
      <c r="K153" s="8">
        <f t="shared" si="20"/>
        <v>64082695.367713638</v>
      </c>
    </row>
    <row r="154" spans="1:11" x14ac:dyDescent="0.7">
      <c r="A154" s="1">
        <v>41152</v>
      </c>
      <c r="B154" s="3">
        <v>78.37</v>
      </c>
      <c r="C154" s="3">
        <v>2450.6</v>
      </c>
      <c r="D154" s="3">
        <v>1837.96</v>
      </c>
      <c r="E154" s="4">
        <f t="shared" si="14"/>
        <v>0.9326516165644172</v>
      </c>
      <c r="F154" s="4">
        <f t="shared" si="15"/>
        <v>1.615982426660751</v>
      </c>
      <c r="G154" s="8">
        <f t="shared" si="16"/>
        <v>24828961.192464996</v>
      </c>
      <c r="H154" s="8">
        <f t="shared" si="17"/>
        <v>35025337.557658397</v>
      </c>
      <c r="I154" s="8">
        <f t="shared" si="18"/>
        <v>44576375.207922794</v>
      </c>
      <c r="J154" s="8">
        <f t="shared" si="19"/>
        <v>54613547.556707062</v>
      </c>
      <c r="K154" s="8">
        <f t="shared" si="20"/>
        <v>64138009.676622078</v>
      </c>
    </row>
    <row r="155" spans="1:11" x14ac:dyDescent="0.7">
      <c r="A155" s="1">
        <v>41182</v>
      </c>
      <c r="B155" s="3">
        <v>77.900000000000006</v>
      </c>
      <c r="C155" s="3">
        <v>2513.9299999999998</v>
      </c>
      <c r="D155" s="3">
        <v>1840.49</v>
      </c>
      <c r="E155" s="4">
        <f t="shared" si="14"/>
        <v>0.95101596954665724</v>
      </c>
      <c r="F155" s="4">
        <f t="shared" si="15"/>
        <v>1.6085021701391673</v>
      </c>
      <c r="G155" s="8">
        <f t="shared" si="16"/>
        <v>25117855.2225857</v>
      </c>
      <c r="H155" s="8">
        <f t="shared" si="17"/>
        <v>35302054.30931522</v>
      </c>
      <c r="I155" s="8">
        <f t="shared" si="18"/>
        <v>44712069.919421621</v>
      </c>
      <c r="J155" s="8">
        <f t="shared" si="19"/>
        <v>54492787.837993115</v>
      </c>
      <c r="K155" s="8">
        <f t="shared" si="20"/>
        <v>63641119.835959427</v>
      </c>
    </row>
    <row r="156" spans="1:11" x14ac:dyDescent="0.7">
      <c r="A156" s="1">
        <v>41213</v>
      </c>
      <c r="B156" s="3">
        <v>79.760000000000005</v>
      </c>
      <c r="C156" s="3">
        <v>2467.5100000000002</v>
      </c>
      <c r="D156" s="3">
        <v>1844.11</v>
      </c>
      <c r="E156" s="4">
        <f t="shared" si="14"/>
        <v>0.95574324695496038</v>
      </c>
      <c r="F156" s="4">
        <f t="shared" si="15"/>
        <v>1.6501472484409558</v>
      </c>
      <c r="G156" s="8">
        <f t="shared" si="16"/>
        <v>25042710.191735547</v>
      </c>
      <c r="H156" s="8">
        <f t="shared" si="17"/>
        <v>35462160.783589683</v>
      </c>
      <c r="I156" s="8">
        <f t="shared" si="18"/>
        <v>45202007.575339466</v>
      </c>
      <c r="J156" s="8">
        <f t="shared" si="19"/>
        <v>55418643.582695022</v>
      </c>
      <c r="K156" s="8">
        <f t="shared" si="20"/>
        <v>65088826.297277249</v>
      </c>
    </row>
    <row r="157" spans="1:11" x14ac:dyDescent="0.7">
      <c r="A157" s="1">
        <v>41243</v>
      </c>
      <c r="B157" s="3">
        <v>82.45</v>
      </c>
      <c r="C157" s="3">
        <v>2481.8200000000002</v>
      </c>
      <c r="D157" s="3">
        <v>1847.02</v>
      </c>
      <c r="E157" s="4">
        <f t="shared" si="14"/>
        <v>0.99370645604487184</v>
      </c>
      <c r="F157" s="4">
        <f t="shared" si="15"/>
        <v>1.7084921570360621</v>
      </c>
      <c r="G157" s="8">
        <f t="shared" si="16"/>
        <v>25837435.130902935</v>
      </c>
      <c r="H157" s="8">
        <f t="shared" si="17"/>
        <v>36632071.220931396</v>
      </c>
      <c r="I157" s="8">
        <f t="shared" si="18"/>
        <v>46698857.783771612</v>
      </c>
      <c r="J157" s="8">
        <f t="shared" si="19"/>
        <v>57238560.642341703</v>
      </c>
      <c r="K157" s="8">
        <f t="shared" si="20"/>
        <v>67190197.659418002</v>
      </c>
    </row>
    <row r="158" spans="1:11" x14ac:dyDescent="0.7">
      <c r="A158" s="1">
        <v>41274</v>
      </c>
      <c r="B158" s="3">
        <v>86.74</v>
      </c>
      <c r="C158" s="3">
        <v>2504.44</v>
      </c>
      <c r="D158" s="3">
        <v>1844.39</v>
      </c>
      <c r="E158" s="4">
        <f t="shared" si="14"/>
        <v>1.0549386908166891</v>
      </c>
      <c r="F158" s="4">
        <f t="shared" si="15"/>
        <v>1.7948282975400611</v>
      </c>
      <c r="G158" s="8">
        <f t="shared" si="16"/>
        <v>27229539.000423945</v>
      </c>
      <c r="H158" s="8">
        <f t="shared" si="17"/>
        <v>38587810.55185917</v>
      </c>
      <c r="I158" s="8">
        <f t="shared" si="18"/>
        <v>49117579.678063817</v>
      </c>
      <c r="J158" s="8">
        <f t="shared" si="19"/>
        <v>60089671.199462511</v>
      </c>
      <c r="K158" s="8">
        <f t="shared" si="20"/>
        <v>70385555.561252698</v>
      </c>
    </row>
    <row r="159" spans="1:11" x14ac:dyDescent="0.7">
      <c r="A159" s="1">
        <v>41305</v>
      </c>
      <c r="B159" s="3">
        <v>91.72</v>
      </c>
      <c r="C159" s="3">
        <v>2634.16</v>
      </c>
      <c r="D159" s="3">
        <v>1831.49</v>
      </c>
      <c r="E159" s="4">
        <f t="shared" si="14"/>
        <v>1.1732845939038645</v>
      </c>
      <c r="F159" s="4">
        <f t="shared" si="15"/>
        <v>1.8846006179385562</v>
      </c>
      <c r="G159" s="8">
        <f t="shared" si="16"/>
        <v>30084223.041975129</v>
      </c>
      <c r="H159" s="8">
        <f t="shared" si="17"/>
        <v>42116988.767051868</v>
      </c>
      <c r="I159" s="8">
        <f t="shared" si="18"/>
        <v>52901014.160456784</v>
      </c>
      <c r="J159" s="8">
        <f t="shared" si="19"/>
        <v>63829065.742781766</v>
      </c>
      <c r="K159" s="8">
        <f t="shared" si="20"/>
        <v>73706045.322825447</v>
      </c>
    </row>
    <row r="160" spans="1:11" x14ac:dyDescent="0.7">
      <c r="A160" s="1">
        <v>41333</v>
      </c>
      <c r="B160" s="3">
        <v>92.53</v>
      </c>
      <c r="C160" s="3">
        <v>2669.92</v>
      </c>
      <c r="D160" s="3">
        <v>1840.67</v>
      </c>
      <c r="E160" s="4">
        <f t="shared" si="14"/>
        <v>1.1997147052328323</v>
      </c>
      <c r="F160" s="4">
        <f t="shared" si="15"/>
        <v>1.9107735795059346</v>
      </c>
      <c r="G160" s="8">
        <f t="shared" si="16"/>
        <v>30561918.264750767</v>
      </c>
      <c r="H160" s="8">
        <f t="shared" si="17"/>
        <v>42774781.256295338</v>
      </c>
      <c r="I160" s="8">
        <f t="shared" si="18"/>
        <v>53664193.545482859</v>
      </c>
      <c r="J160" s="8">
        <f t="shared" si="19"/>
        <v>64653362.785882518</v>
      </c>
      <c r="K160" s="8">
        <f t="shared" si="20"/>
        <v>74529660.338736817</v>
      </c>
    </row>
    <row r="161" spans="1:11" x14ac:dyDescent="0.7">
      <c r="A161" s="1">
        <v>41364</v>
      </c>
      <c r="B161" s="3">
        <v>94.19</v>
      </c>
      <c r="C161" s="3">
        <v>2770.05</v>
      </c>
      <c r="D161" s="3">
        <v>1842.14</v>
      </c>
      <c r="E161" s="4">
        <f t="shared" si="14"/>
        <v>1.2670378145402041</v>
      </c>
      <c r="F161" s="4">
        <f t="shared" si="15"/>
        <v>1.9466064638621599</v>
      </c>
      <c r="G161" s="8">
        <f t="shared" si="16"/>
        <v>32076928.804345235</v>
      </c>
      <c r="H161" s="8">
        <f t="shared" si="17"/>
        <v>44575580.999858111</v>
      </c>
      <c r="I161" s="8">
        <f t="shared" si="18"/>
        <v>55473086.055264533</v>
      </c>
      <c r="J161" s="8">
        <f t="shared" si="19"/>
        <v>66269720.845226832</v>
      </c>
      <c r="K161" s="8">
        <f t="shared" si="20"/>
        <v>75727320.809171647</v>
      </c>
    </row>
    <row r="162" spans="1:11" x14ac:dyDescent="0.7">
      <c r="A162" s="1">
        <v>41394</v>
      </c>
      <c r="B162" s="3">
        <v>97.41</v>
      </c>
      <c r="C162" s="3">
        <v>2823.42</v>
      </c>
      <c r="D162" s="3">
        <v>1860.78</v>
      </c>
      <c r="E162" s="4">
        <f t="shared" si="14"/>
        <v>1.3355993575867788</v>
      </c>
      <c r="F162" s="4">
        <f t="shared" si="15"/>
        <v>2.0335240087605695</v>
      </c>
      <c r="G162" s="8">
        <f t="shared" si="16"/>
        <v>33612665.26760076</v>
      </c>
      <c r="H162" s="8">
        <f t="shared" si="17"/>
        <v>46682209.525148414</v>
      </c>
      <c r="I162" s="8">
        <f t="shared" si="18"/>
        <v>58012415.921873719</v>
      </c>
      <c r="J162" s="8">
        <f t="shared" si="19"/>
        <v>69185459.573208526</v>
      </c>
      <c r="K162" s="8">
        <f t="shared" si="20"/>
        <v>78908606.615347594</v>
      </c>
    </row>
    <row r="163" spans="1:11" x14ac:dyDescent="0.7">
      <c r="A163" s="1">
        <v>41425</v>
      </c>
      <c r="B163" s="3">
        <v>100.46</v>
      </c>
      <c r="C163" s="3">
        <v>2889.46</v>
      </c>
      <c r="D163" s="3">
        <v>1827.58</v>
      </c>
      <c r="E163" s="4">
        <f t="shared" si="14"/>
        <v>1.4096361606334993</v>
      </c>
      <c r="F163" s="4">
        <f t="shared" si="15"/>
        <v>2.0597774626540035</v>
      </c>
      <c r="G163" s="8">
        <f t="shared" si="16"/>
        <v>35275929.325161524</v>
      </c>
      <c r="H163" s="8">
        <f t="shared" si="17"/>
        <v>48573695.061060004</v>
      </c>
      <c r="I163" s="8">
        <f t="shared" si="18"/>
        <v>59794807.96868664</v>
      </c>
      <c r="J163" s="8">
        <f t="shared" si="19"/>
        <v>70614160.778822333</v>
      </c>
      <c r="K163" s="8">
        <f t="shared" si="20"/>
        <v>79727342.296188563</v>
      </c>
    </row>
    <row r="164" spans="1:11" x14ac:dyDescent="0.7">
      <c r="A164" s="1">
        <v>41455</v>
      </c>
      <c r="B164" s="3">
        <v>99.12</v>
      </c>
      <c r="C164" s="3">
        <v>2850.66</v>
      </c>
      <c r="D164" s="3">
        <v>1799.31</v>
      </c>
      <c r="E164" s="4">
        <f t="shared" si="14"/>
        <v>1.3721572561900202</v>
      </c>
      <c r="F164" s="4">
        <f t="shared" si="15"/>
        <v>2.0008660640857534</v>
      </c>
      <c r="G164" s="8">
        <f t="shared" si="16"/>
        <v>34138025.473618373</v>
      </c>
      <c r="H164" s="8">
        <f t="shared" si="17"/>
        <v>47057787.661856897</v>
      </c>
      <c r="I164" s="8">
        <f t="shared" si="18"/>
        <v>57944815.088635117</v>
      </c>
      <c r="J164" s="8">
        <f t="shared" si="19"/>
        <v>68430075.654202834</v>
      </c>
      <c r="K164" s="8">
        <f t="shared" si="20"/>
        <v>77247072.061196163</v>
      </c>
    </row>
    <row r="165" spans="1:11" x14ac:dyDescent="0.7">
      <c r="A165" s="1">
        <v>41486</v>
      </c>
      <c r="B165" s="3">
        <v>97.86</v>
      </c>
      <c r="C165" s="3">
        <v>2995.72</v>
      </c>
      <c r="D165" s="3">
        <v>1801.77</v>
      </c>
      <c r="E165" s="4">
        <f t="shared" si="14"/>
        <v>1.4236512103213523</v>
      </c>
      <c r="F165" s="4">
        <f t="shared" si="15"/>
        <v>1.9781321174318676</v>
      </c>
      <c r="G165" s="8">
        <f t="shared" si="16"/>
        <v>35219148.253053881</v>
      </c>
      <c r="H165" s="8">
        <f t="shared" si="17"/>
        <v>48048598.535245299</v>
      </c>
      <c r="I165" s="8">
        <f t="shared" si="18"/>
        <v>58502897.890722826</v>
      </c>
      <c r="J165" s="8">
        <f t="shared" si="19"/>
        <v>68288952.473793</v>
      </c>
      <c r="K165" s="8">
        <f t="shared" si="20"/>
        <v>76169386.719368681</v>
      </c>
    </row>
    <row r="166" spans="1:11" x14ac:dyDescent="0.7">
      <c r="A166" s="1">
        <v>41517</v>
      </c>
      <c r="B166" s="3">
        <v>98.15</v>
      </c>
      <c r="C166" s="3">
        <v>2908.96</v>
      </c>
      <c r="D166" s="3">
        <v>1792.56</v>
      </c>
      <c r="E166" s="4">
        <f t="shared" si="14"/>
        <v>1.3865170829622091</v>
      </c>
      <c r="F166" s="4">
        <f t="shared" si="15"/>
        <v>1.973852683742966</v>
      </c>
      <c r="G166" s="8">
        <f t="shared" si="16"/>
        <v>34100501.658138096</v>
      </c>
      <c r="H166" s="8">
        <f t="shared" si="17"/>
        <v>46882646.958217844</v>
      </c>
      <c r="I166" s="8">
        <f t="shared" si="18"/>
        <v>57476629.389509559</v>
      </c>
      <c r="J166" s="8">
        <f t="shared" si="19"/>
        <v>67532844.145886987</v>
      </c>
      <c r="K166" s="8">
        <f t="shared" si="20"/>
        <v>75804604.075824618</v>
      </c>
    </row>
    <row r="167" spans="1:11" x14ac:dyDescent="0.7">
      <c r="A167" s="1">
        <v>41547</v>
      </c>
      <c r="B167" s="3">
        <v>98.21</v>
      </c>
      <c r="C167" s="3">
        <v>3000.18</v>
      </c>
      <c r="D167" s="3">
        <v>1809.53</v>
      </c>
      <c r="E167" s="4">
        <f t="shared" si="14"/>
        <v>1.4308700520322741</v>
      </c>
      <c r="F167" s="4">
        <f t="shared" si="15"/>
        <v>1.993757022281472</v>
      </c>
      <c r="G167" s="8">
        <f t="shared" si="16"/>
        <v>34991334.590456411</v>
      </c>
      <c r="H167" s="8">
        <f t="shared" si="17"/>
        <v>47925626.63958969</v>
      </c>
      <c r="I167" s="8">
        <f t="shared" si="18"/>
        <v>58485729.866381921</v>
      </c>
      <c r="J167" s="8">
        <f t="shared" si="19"/>
        <v>68383668.322881639</v>
      </c>
      <c r="K167" s="8">
        <f t="shared" si="20"/>
        <v>76369018.013465315</v>
      </c>
    </row>
    <row r="168" spans="1:11" x14ac:dyDescent="0.7">
      <c r="A168" s="1">
        <v>41578</v>
      </c>
      <c r="B168" s="3">
        <v>98.35</v>
      </c>
      <c r="C168" s="3">
        <v>3138.09</v>
      </c>
      <c r="D168" s="3">
        <v>1824.16</v>
      </c>
      <c r="E168" s="4">
        <f t="shared" si="14"/>
        <v>1.4987766918880694</v>
      </c>
      <c r="F168" s="4">
        <f t="shared" si="15"/>
        <v>2.0127416052664229</v>
      </c>
      <c r="G168" s="8">
        <f t="shared" si="16"/>
        <v>36451963.347577229</v>
      </c>
      <c r="H168" s="8">
        <f t="shared" si="17"/>
        <v>49545564.830035754</v>
      </c>
      <c r="I168" s="8">
        <f t="shared" si="18"/>
        <v>59951997.08731252</v>
      </c>
      <c r="J168" s="8">
        <f t="shared" si="19"/>
        <v>69483373.945040345</v>
      </c>
      <c r="K168" s="8">
        <f t="shared" si="20"/>
        <v>76896204.899205685</v>
      </c>
    </row>
    <row r="169" spans="1:11" x14ac:dyDescent="0.7">
      <c r="A169" s="1">
        <v>41608</v>
      </c>
      <c r="B169" s="3">
        <v>102.41</v>
      </c>
      <c r="C169" s="3">
        <v>3233.72</v>
      </c>
      <c r="D169" s="3">
        <v>1817.33</v>
      </c>
      <c r="E169" s="4">
        <f t="shared" si="14"/>
        <v>1.6082070077255024</v>
      </c>
      <c r="F169" s="4">
        <f t="shared" si="15"/>
        <v>2.0879826874510856</v>
      </c>
      <c r="G169" s="8">
        <f t="shared" si="16"/>
        <v>38913433.787843324</v>
      </c>
      <c r="H169" s="8">
        <f t="shared" si="17"/>
        <v>52521703.725490861</v>
      </c>
      <c r="I169" s="8">
        <f t="shared" si="18"/>
        <v>63061211.660795331</v>
      </c>
      <c r="J169" s="8">
        <f t="shared" si="19"/>
        <v>72499763.576908588</v>
      </c>
      <c r="K169" s="8">
        <f t="shared" si="20"/>
        <v>79570768.45836854</v>
      </c>
    </row>
    <row r="170" spans="1:11" x14ac:dyDescent="0.7">
      <c r="A170" s="1">
        <v>41639</v>
      </c>
      <c r="B170" s="3">
        <v>105.3</v>
      </c>
      <c r="C170" s="3">
        <v>3315.59</v>
      </c>
      <c r="D170" s="3">
        <v>1807.06</v>
      </c>
      <c r="E170" s="4">
        <f t="shared" si="14"/>
        <v>1.6954553757952697</v>
      </c>
      <c r="F170" s="4">
        <f t="shared" si="15"/>
        <v>2.1347728719875092</v>
      </c>
      <c r="G170" s="8">
        <f t="shared" si="16"/>
        <v>40824563.497930855</v>
      </c>
      <c r="H170" s="8">
        <f t="shared" si="17"/>
        <v>54753000.77044753</v>
      </c>
      <c r="I170" s="8">
        <f t="shared" si="18"/>
        <v>65278386.66104579</v>
      </c>
      <c r="J170" s="8">
        <f t="shared" si="19"/>
        <v>74501577.504020914</v>
      </c>
      <c r="K170" s="8">
        <f t="shared" si="20"/>
        <v>81153891.93072699</v>
      </c>
    </row>
    <row r="171" spans="1:11" x14ac:dyDescent="0.7">
      <c r="A171" s="1">
        <v>41670</v>
      </c>
      <c r="B171" s="3">
        <v>102.03</v>
      </c>
      <c r="C171" s="3">
        <v>3200.95</v>
      </c>
      <c r="D171" s="3">
        <v>1833.76</v>
      </c>
      <c r="E171" s="4">
        <f t="shared" si="14"/>
        <v>1.5860027952209701</v>
      </c>
      <c r="F171" s="4">
        <f t="shared" si="15"/>
        <v>2.0990419260290212</v>
      </c>
      <c r="G171" s="8">
        <f t="shared" si="16"/>
        <v>37989074.596565954</v>
      </c>
      <c r="H171" s="8">
        <f t="shared" si="17"/>
        <v>51672897.969900817</v>
      </c>
      <c r="I171" s="8">
        <f t="shared" si="18"/>
        <v>62425014.874358095</v>
      </c>
      <c r="J171" s="8">
        <f t="shared" si="19"/>
        <v>72163955.701380268</v>
      </c>
      <c r="K171" s="8">
        <f t="shared" si="20"/>
        <v>79595571.631201118</v>
      </c>
    </row>
    <row r="172" spans="1:11" x14ac:dyDescent="0.7">
      <c r="A172" s="1">
        <v>41698</v>
      </c>
      <c r="B172" s="3">
        <v>101.8</v>
      </c>
      <c r="C172" s="3">
        <v>3347.38</v>
      </c>
      <c r="D172" s="3">
        <v>1843.51</v>
      </c>
      <c r="E172" s="4">
        <f t="shared" si="14"/>
        <v>1.6548169717418648</v>
      </c>
      <c r="F172" s="4">
        <f t="shared" si="15"/>
        <v>2.1054455148098992</v>
      </c>
      <c r="G172" s="8">
        <f t="shared" si="16"/>
        <v>39437361.026470579</v>
      </c>
      <c r="H172" s="8">
        <f t="shared" si="17"/>
        <v>53193812.419134311</v>
      </c>
      <c r="I172" s="8">
        <f t="shared" si="18"/>
        <v>63674497.286635846</v>
      </c>
      <c r="J172" s="8">
        <f t="shared" si="19"/>
        <v>72911839.953132719</v>
      </c>
      <c r="K172" s="8">
        <f t="shared" si="20"/>
        <v>79638395.418179676</v>
      </c>
    </row>
    <row r="173" spans="1:11" x14ac:dyDescent="0.7">
      <c r="A173" s="1">
        <v>41729</v>
      </c>
      <c r="B173" s="3">
        <v>103.19</v>
      </c>
      <c r="C173" s="3">
        <v>3375.51</v>
      </c>
      <c r="D173" s="3">
        <v>1840.37</v>
      </c>
      <c r="E173" s="4">
        <f t="shared" si="14"/>
        <v>1.6915084932453739</v>
      </c>
      <c r="F173" s="4">
        <f t="shared" si="15"/>
        <v>2.1305586257852691</v>
      </c>
      <c r="G173" s="8">
        <f t="shared" si="16"/>
        <v>40111788.111069106</v>
      </c>
      <c r="H173" s="8">
        <f t="shared" si="17"/>
        <v>54037014.382802375</v>
      </c>
      <c r="I173" s="8">
        <f t="shared" si="18"/>
        <v>64560155.432854839</v>
      </c>
      <c r="J173" s="8">
        <f t="shared" si="19"/>
        <v>73768253.028126836</v>
      </c>
      <c r="K173" s="8">
        <f t="shared" si="20"/>
        <v>80388297.872538716</v>
      </c>
    </row>
    <row r="174" spans="1:11" x14ac:dyDescent="0.7">
      <c r="A174" s="1">
        <v>41759</v>
      </c>
      <c r="B174" s="3">
        <v>102.24</v>
      </c>
      <c r="C174" s="3">
        <v>3400.46</v>
      </c>
      <c r="D174" s="3">
        <v>1855.9</v>
      </c>
      <c r="E174" s="4">
        <f t="shared" si="14"/>
        <v>1.6883235670223433</v>
      </c>
      <c r="F174" s="4">
        <f t="shared" si="15"/>
        <v>2.1287572690750927</v>
      </c>
      <c r="G174" s="8">
        <f t="shared" si="16"/>
        <v>39836261.983758636</v>
      </c>
      <c r="H174" s="8">
        <f t="shared" si="17"/>
        <v>53749283.144419014</v>
      </c>
      <c r="I174" s="8">
        <f t="shared" si="18"/>
        <v>64272083.221076898</v>
      </c>
      <c r="J174" s="8">
        <f t="shared" si="19"/>
        <v>73486751.133430377</v>
      </c>
      <c r="K174" s="8">
        <f t="shared" si="20"/>
        <v>80120330.721557841</v>
      </c>
    </row>
    <row r="175" spans="1:11" x14ac:dyDescent="0.7">
      <c r="A175" s="1">
        <v>41790</v>
      </c>
      <c r="B175" s="3">
        <v>101.78</v>
      </c>
      <c r="C175" s="3">
        <v>3480.29</v>
      </c>
      <c r="D175" s="3">
        <v>1877.03</v>
      </c>
      <c r="E175" s="4">
        <f t="shared" si="14"/>
        <v>1.7201845851580302</v>
      </c>
      <c r="F175" s="4">
        <f t="shared" si="15"/>
        <v>2.1433070465405737</v>
      </c>
      <c r="G175" s="8">
        <f t="shared" si="16"/>
        <v>40388027.753255658</v>
      </c>
      <c r="H175" s="8">
        <f t="shared" si="17"/>
        <v>54401868.372600906</v>
      </c>
      <c r="I175" s="8">
        <f t="shared" si="18"/>
        <v>64898180.743630901</v>
      </c>
      <c r="J175" s="8">
        <f t="shared" si="19"/>
        <v>74010154.728340447</v>
      </c>
      <c r="K175" s="8">
        <f t="shared" si="20"/>
        <v>80467942.701276824</v>
      </c>
    </row>
    <row r="176" spans="1:11" x14ac:dyDescent="0.7">
      <c r="A176" s="1">
        <v>41820</v>
      </c>
      <c r="B176" s="3">
        <v>101.3</v>
      </c>
      <c r="C176" s="3">
        <v>3552.18</v>
      </c>
      <c r="D176" s="3">
        <v>1878</v>
      </c>
      <c r="E176" s="4">
        <f t="shared" si="14"/>
        <v>1.7474372184536415</v>
      </c>
      <c r="F176" s="4">
        <f t="shared" si="15"/>
        <v>2.1343014757540493</v>
      </c>
      <c r="G176" s="8">
        <f t="shared" si="16"/>
        <v>40827889.381704867</v>
      </c>
      <c r="H176" s="8">
        <f t="shared" si="17"/>
        <v>54791133.696505666</v>
      </c>
      <c r="I176" s="8">
        <f t="shared" si="18"/>
        <v>65075925.034153447</v>
      </c>
      <c r="J176" s="8">
        <f t="shared" si="19"/>
        <v>73870060.424644545</v>
      </c>
      <c r="K176" s="8">
        <f t="shared" si="20"/>
        <v>79929839.135942131</v>
      </c>
    </row>
    <row r="177" spans="1:11" x14ac:dyDescent="0.7">
      <c r="A177" s="1">
        <v>41851</v>
      </c>
      <c r="B177" s="3">
        <v>102.79</v>
      </c>
      <c r="C177" s="3">
        <v>3503.19</v>
      </c>
      <c r="D177" s="3">
        <v>1873.29</v>
      </c>
      <c r="E177" s="4">
        <f t="shared" si="14"/>
        <v>1.7486855845925815</v>
      </c>
      <c r="F177" s="4">
        <f t="shared" si="15"/>
        <v>2.1602629249346248</v>
      </c>
      <c r="G177" s="8">
        <f t="shared" si="16"/>
        <v>40657056.755553983</v>
      </c>
      <c r="H177" s="8">
        <f t="shared" si="17"/>
        <v>54787109.307841115</v>
      </c>
      <c r="I177" s="8">
        <f t="shared" si="18"/>
        <v>65294958.917458437</v>
      </c>
      <c r="J177" s="8">
        <f t="shared" si="19"/>
        <v>74357165.111762777</v>
      </c>
      <c r="K177" s="8">
        <f t="shared" si="20"/>
        <v>80702098.434974015</v>
      </c>
    </row>
    <row r="178" spans="1:11" x14ac:dyDescent="0.7">
      <c r="A178" s="1">
        <v>41882</v>
      </c>
      <c r="B178" s="3">
        <v>104.05</v>
      </c>
      <c r="C178" s="3">
        <v>3643.33</v>
      </c>
      <c r="D178" s="3">
        <v>1893.97</v>
      </c>
      <c r="E178" s="4">
        <f t="shared" si="14"/>
        <v>1.8409320801478624</v>
      </c>
      <c r="F178" s="4">
        <f t="shared" si="15"/>
        <v>2.2108837698620118</v>
      </c>
      <c r="G178" s="8">
        <f t="shared" si="16"/>
        <v>42601793.944638677</v>
      </c>
      <c r="H178" s="8">
        <f t="shared" si="17"/>
        <v>57075655.3934277</v>
      </c>
      <c r="I178" s="8">
        <f t="shared" si="18"/>
        <v>67582195.023220286</v>
      </c>
      <c r="J178" s="8">
        <f t="shared" si="19"/>
        <v>76444578.832965001</v>
      </c>
      <c r="K178" s="8">
        <f t="shared" si="20"/>
        <v>82393168.435314447</v>
      </c>
    </row>
    <row r="179" spans="1:11" x14ac:dyDescent="0.7">
      <c r="A179" s="1">
        <v>41912</v>
      </c>
      <c r="B179" s="3">
        <v>109.64</v>
      </c>
      <c r="C179" s="3">
        <v>3592.25</v>
      </c>
      <c r="D179" s="3">
        <v>1881.11</v>
      </c>
      <c r="E179" s="4">
        <f t="shared" si="14"/>
        <v>1.9126378752863005</v>
      </c>
      <c r="F179" s="4">
        <f t="shared" si="15"/>
        <v>2.3138433342609277</v>
      </c>
      <c r="G179" s="8">
        <f t="shared" si="16"/>
        <v>44061168.313778281</v>
      </c>
      <c r="H179" s="8">
        <f t="shared" si="17"/>
        <v>59207507.612049758</v>
      </c>
      <c r="I179" s="8">
        <f t="shared" si="18"/>
        <v>70272017.284752369</v>
      </c>
      <c r="J179" s="8">
        <f t="shared" si="19"/>
        <v>79658957.896568164</v>
      </c>
      <c r="K179" s="8">
        <f t="shared" si="20"/>
        <v>86030170.111832216</v>
      </c>
    </row>
    <row r="180" spans="1:11" x14ac:dyDescent="0.7">
      <c r="A180" s="1">
        <v>41943</v>
      </c>
      <c r="B180" s="3">
        <v>112.3</v>
      </c>
      <c r="C180" s="3">
        <v>3679.99</v>
      </c>
      <c r="D180" s="3">
        <v>1899.6</v>
      </c>
      <c r="E180" s="4">
        <f t="shared" si="14"/>
        <v>2.006889987157392</v>
      </c>
      <c r="F180" s="4">
        <f t="shared" si="15"/>
        <v>2.3932752442914667</v>
      </c>
      <c r="G180" s="8">
        <f t="shared" si="16"/>
        <v>46032440.889074102</v>
      </c>
      <c r="H180" s="8">
        <f t="shared" si="17"/>
        <v>61703888.329439551</v>
      </c>
      <c r="I180" s="8">
        <f t="shared" si="18"/>
        <v>73009654.280191317</v>
      </c>
      <c r="J180" s="8">
        <f t="shared" si="19"/>
        <v>82491287.140732601</v>
      </c>
      <c r="K180" s="8">
        <f t="shared" si="20"/>
        <v>88783499.160109267</v>
      </c>
    </row>
    <row r="181" spans="1:11" x14ac:dyDescent="0.7">
      <c r="A181" s="1">
        <v>41973</v>
      </c>
      <c r="B181" s="3">
        <v>118.61</v>
      </c>
      <c r="C181" s="3">
        <v>3778.96</v>
      </c>
      <c r="D181" s="3">
        <v>1913.08</v>
      </c>
      <c r="E181" s="4">
        <f t="shared" si="14"/>
        <v>2.1766608813833499</v>
      </c>
      <c r="F181" s="4">
        <f t="shared" si="15"/>
        <v>2.5456879612366672</v>
      </c>
      <c r="G181" s="8">
        <f t="shared" si="16"/>
        <v>49726510.171970353</v>
      </c>
      <c r="H181" s="8">
        <f t="shared" si="17"/>
        <v>66401106.9459133</v>
      </c>
      <c r="I181" s="8">
        <f t="shared" si="18"/>
        <v>78222508.301171139</v>
      </c>
      <c r="J181" s="8">
        <f t="shared" si="19"/>
        <v>87975869.78926599</v>
      </c>
      <c r="K181" s="8">
        <f t="shared" si="20"/>
        <v>94237564.382724419</v>
      </c>
    </row>
    <row r="182" spans="1:11" x14ac:dyDescent="0.7">
      <c r="A182" s="2">
        <v>42004</v>
      </c>
      <c r="B182" s="3">
        <v>119.68</v>
      </c>
      <c r="C182" s="3">
        <v>3769.44</v>
      </c>
      <c r="D182" s="3">
        <v>1914.87</v>
      </c>
      <c r="E182" s="4">
        <f t="shared" si="14"/>
        <v>2.1907639546753828</v>
      </c>
      <c r="F182" s="4">
        <f t="shared" si="15"/>
        <v>2.5710564202526789</v>
      </c>
      <c r="G182" s="8">
        <f t="shared" si="16"/>
        <v>49848699.367131799</v>
      </c>
      <c r="H182" s="8">
        <f t="shared" si="17"/>
        <v>66689203.859261557</v>
      </c>
      <c r="I182" s="8">
        <f t="shared" si="18"/>
        <v>78665672.947016105</v>
      </c>
      <c r="J182" s="8">
        <f t="shared" si="19"/>
        <v>88575900.87216492</v>
      </c>
      <c r="K182" s="8">
        <f t="shared" si="20"/>
        <v>94976666.828198746</v>
      </c>
    </row>
    <row r="183" spans="1:11" x14ac:dyDescent="0.7">
      <c r="A183" s="1">
        <v>42035</v>
      </c>
      <c r="B183" s="3">
        <v>117.44</v>
      </c>
      <c r="C183" s="3">
        <v>3656.28</v>
      </c>
      <c r="D183" s="3">
        <v>1955.02</v>
      </c>
      <c r="E183" s="4">
        <f t="shared" si="14"/>
        <v>2.0852237406756364</v>
      </c>
      <c r="F183" s="4">
        <f t="shared" si="15"/>
        <v>2.5758346355385964</v>
      </c>
      <c r="G183" s="8">
        <f t="shared" si="16"/>
        <v>47247234.623480007</v>
      </c>
      <c r="H183" s="8">
        <f t="shared" si="17"/>
        <v>64110620.766172811</v>
      </c>
      <c r="I183" s="8">
        <f t="shared" si="18"/>
        <v>76643909.321353108</v>
      </c>
      <c r="J183" s="8">
        <f t="shared" si="19"/>
        <v>87432574.572911978</v>
      </c>
      <c r="K183" s="8">
        <f t="shared" si="20"/>
        <v>94953177.525385007</v>
      </c>
    </row>
    <row r="184" spans="1:11" x14ac:dyDescent="0.7">
      <c r="A184" s="1">
        <v>42063</v>
      </c>
      <c r="B184" s="3">
        <v>119.51</v>
      </c>
      <c r="C184" s="3">
        <v>3866.42</v>
      </c>
      <c r="D184" s="3">
        <v>1936.64</v>
      </c>
      <c r="E184" s="4">
        <f t="shared" si="14"/>
        <v>2.2439358982180706</v>
      </c>
      <c r="F184" s="4">
        <f t="shared" si="15"/>
        <v>2.5965929610043683</v>
      </c>
      <c r="G184" s="8">
        <f t="shared" si="16"/>
        <v>50643352.583740927</v>
      </c>
      <c r="H184" s="8">
        <f t="shared" si="17"/>
        <v>67699513.370702758</v>
      </c>
      <c r="I184" s="8">
        <f t="shared" si="18"/>
        <v>79669531.274221122</v>
      </c>
      <c r="J184" s="8">
        <f t="shared" si="19"/>
        <v>89424714.502808467</v>
      </c>
      <c r="K184" s="8">
        <f t="shared" si="20"/>
        <v>95518393.1707865</v>
      </c>
    </row>
    <row r="185" spans="1:11" x14ac:dyDescent="0.7">
      <c r="A185" s="1">
        <v>42094</v>
      </c>
      <c r="B185" s="3">
        <v>120.12</v>
      </c>
      <c r="C185" s="3">
        <v>3805.27</v>
      </c>
      <c r="D185" s="3">
        <v>1945.63</v>
      </c>
      <c r="E185" s="4">
        <f t="shared" si="14"/>
        <v>2.2197188603587561</v>
      </c>
      <c r="F185" s="4">
        <f t="shared" si="15"/>
        <v>2.6219614918214158</v>
      </c>
      <c r="G185" s="8">
        <f t="shared" si="16"/>
        <v>49896798.652402252</v>
      </c>
      <c r="H185" s="8">
        <f t="shared" si="17"/>
        <v>67116897.483473152</v>
      </c>
      <c r="I185" s="8">
        <f t="shared" si="18"/>
        <v>79428808.795063138</v>
      </c>
      <c r="J185" s="8">
        <f t="shared" si="19"/>
        <v>89638696.708397403</v>
      </c>
      <c r="K185" s="8">
        <f t="shared" si="20"/>
        <v>96251601.161849782</v>
      </c>
    </row>
    <row r="186" spans="1:11" x14ac:dyDescent="0.7">
      <c r="A186" s="1">
        <v>42124</v>
      </c>
      <c r="B186" s="3">
        <v>119.34</v>
      </c>
      <c r="C186" s="3">
        <v>3841.78</v>
      </c>
      <c r="D186" s="3">
        <v>1938.65</v>
      </c>
      <c r="E186" s="4">
        <f t="shared" si="14"/>
        <v>2.2264640966180336</v>
      </c>
      <c r="F186" s="4">
        <f t="shared" si="15"/>
        <v>2.595590490658342</v>
      </c>
      <c r="G186" s="8">
        <f t="shared" si="16"/>
        <v>49848424.02330064</v>
      </c>
      <c r="H186" s="8">
        <f t="shared" si="17"/>
        <v>66901101.535729222</v>
      </c>
      <c r="I186" s="8">
        <f t="shared" si="18"/>
        <v>78950055.048966318</v>
      </c>
      <c r="J186" s="8">
        <f t="shared" si="19"/>
        <v>88830622.887745455</v>
      </c>
      <c r="K186" s="8">
        <f t="shared" si="20"/>
        <v>95083527.796125561</v>
      </c>
    </row>
    <row r="187" spans="1:11" x14ac:dyDescent="0.7">
      <c r="A187" s="1">
        <v>42155</v>
      </c>
      <c r="B187" s="3">
        <v>124.11</v>
      </c>
      <c r="C187" s="3">
        <v>3891.18</v>
      </c>
      <c r="D187" s="3">
        <v>1933.98</v>
      </c>
      <c r="E187" s="4">
        <f t="shared" si="14"/>
        <v>2.3452290660696953</v>
      </c>
      <c r="F187" s="4">
        <f t="shared" si="15"/>
        <v>2.6928334013640658</v>
      </c>
      <c r="G187" s="8">
        <f t="shared" si="16"/>
        <v>52307459.291524164</v>
      </c>
      <c r="H187" s="8">
        <f t="shared" si="17"/>
        <v>70004207.950314909</v>
      </c>
      <c r="I187" s="8">
        <f t="shared" si="18"/>
        <v>82334666.723106652</v>
      </c>
      <c r="J187" s="8">
        <f t="shared" si="19"/>
        <v>92311239.5486608</v>
      </c>
      <c r="K187" s="8">
        <f t="shared" si="20"/>
        <v>98445799.670807391</v>
      </c>
    </row>
    <row r="188" spans="1:11" x14ac:dyDescent="0.7">
      <c r="A188" s="1">
        <v>42185</v>
      </c>
      <c r="B188" s="3">
        <v>122.49</v>
      </c>
      <c r="C188" s="3">
        <v>3815.85</v>
      </c>
      <c r="D188" s="3">
        <v>1912.89</v>
      </c>
      <c r="E188" s="4">
        <f t="shared" si="14"/>
        <v>2.2698078852156507</v>
      </c>
      <c r="F188" s="4">
        <f t="shared" si="15"/>
        <v>2.6287020439820563</v>
      </c>
      <c r="G188" s="8">
        <f t="shared" si="16"/>
        <v>50425282.311749183</v>
      </c>
      <c r="H188" s="8">
        <f t="shared" si="17"/>
        <v>67698939.984964654</v>
      </c>
      <c r="I188" s="8">
        <f t="shared" si="18"/>
        <v>79830326.176840439</v>
      </c>
      <c r="J188" s="8">
        <f t="shared" si="19"/>
        <v>89720237.358259246</v>
      </c>
      <c r="K188" s="8">
        <f t="shared" si="20"/>
        <v>95901257.019840509</v>
      </c>
    </row>
    <row r="189" spans="1:11" x14ac:dyDescent="0.7">
      <c r="A189" s="1">
        <v>42216</v>
      </c>
      <c r="B189" s="3">
        <v>123.92</v>
      </c>
      <c r="C189" s="3">
        <v>3895.8</v>
      </c>
      <c r="D189" s="3">
        <v>1926.19</v>
      </c>
      <c r="E189" s="4">
        <f t="shared" si="14"/>
        <v>2.3444189837623517</v>
      </c>
      <c r="F189" s="4">
        <f t="shared" si="15"/>
        <v>2.6778809143303572</v>
      </c>
      <c r="G189" s="8">
        <f t="shared" si="16"/>
        <v>51882817.177282393</v>
      </c>
      <c r="H189" s="8">
        <f t="shared" si="17"/>
        <v>69484579.430385262</v>
      </c>
      <c r="I189" s="8">
        <f t="shared" si="18"/>
        <v>81689131.549446121</v>
      </c>
      <c r="J189" s="8">
        <f t="shared" si="19"/>
        <v>91516431.374241352</v>
      </c>
      <c r="K189" s="8">
        <f t="shared" si="20"/>
        <v>97495418.323140353</v>
      </c>
    </row>
    <row r="190" spans="1:11" x14ac:dyDescent="0.7">
      <c r="A190" s="1">
        <v>42247</v>
      </c>
      <c r="B190" s="3">
        <v>121.22</v>
      </c>
      <c r="C190" s="3">
        <v>3660.75</v>
      </c>
      <c r="D190" s="3">
        <v>1923.42</v>
      </c>
      <c r="E190" s="4">
        <f t="shared" si="14"/>
        <v>2.1549714564208586</v>
      </c>
      <c r="F190" s="4">
        <f t="shared" si="15"/>
        <v>2.6157674947496501</v>
      </c>
      <c r="G190" s="8">
        <f t="shared" si="16"/>
        <v>47490276.725330807</v>
      </c>
      <c r="H190" s="8">
        <f t="shared" si="17"/>
        <v>64670479.75380253</v>
      </c>
      <c r="I190" s="8">
        <f t="shared" si="18"/>
        <v>77241179.516960025</v>
      </c>
      <c r="J190" s="8">
        <f t="shared" si="19"/>
        <v>87875577.182858631</v>
      </c>
      <c r="K190" s="8">
        <f t="shared" si="20"/>
        <v>95034013.122821301</v>
      </c>
    </row>
    <row r="191" spans="1:11" x14ac:dyDescent="0.7">
      <c r="A191" s="1">
        <v>42277</v>
      </c>
      <c r="B191" s="3">
        <v>119.84</v>
      </c>
      <c r="C191" s="3">
        <v>3570.17</v>
      </c>
      <c r="D191" s="3">
        <v>1936.43</v>
      </c>
      <c r="E191" s="4">
        <f t="shared" si="14"/>
        <v>2.0777240557851822</v>
      </c>
      <c r="F191" s="4">
        <f t="shared" si="15"/>
        <v>2.6034805291501146</v>
      </c>
      <c r="G191" s="8">
        <f t="shared" si="16"/>
        <v>45587933.791010141</v>
      </c>
      <c r="H191" s="8">
        <f t="shared" si="17"/>
        <v>62655895.955461234</v>
      </c>
      <c r="I191" s="8">
        <f t="shared" si="18"/>
        <v>75475369.261862636</v>
      </c>
      <c r="J191" s="8">
        <f t="shared" si="19"/>
        <v>86578495.732996956</v>
      </c>
      <c r="K191" s="8">
        <f t="shared" si="20"/>
        <v>94387612.72509113</v>
      </c>
    </row>
    <row r="192" spans="1:11" x14ac:dyDescent="0.7">
      <c r="A192" s="1">
        <v>42308</v>
      </c>
      <c r="B192" s="3">
        <v>120.61</v>
      </c>
      <c r="C192" s="3">
        <v>3871.33</v>
      </c>
      <c r="D192" s="3">
        <v>1936.76</v>
      </c>
      <c r="E192" s="4">
        <f t="shared" si="14"/>
        <v>2.2674654686207689</v>
      </c>
      <c r="F192" s="4">
        <f t="shared" si="15"/>
        <v>2.6206550271115545</v>
      </c>
      <c r="G192" s="8">
        <f t="shared" si="16"/>
        <v>49551104.035719365</v>
      </c>
      <c r="H192" s="8">
        <f t="shared" si="17"/>
        <v>66850612.115079284</v>
      </c>
      <c r="I192" s="8">
        <f t="shared" si="18"/>
        <v>78970586.848688051</v>
      </c>
      <c r="J192" s="8">
        <f t="shared" si="19"/>
        <v>88783473.049845919</v>
      </c>
      <c r="K192" s="8">
        <f t="shared" si="20"/>
        <v>94810263.766334549</v>
      </c>
    </row>
    <row r="193" spans="1:11" x14ac:dyDescent="0.7">
      <c r="A193" s="1">
        <v>42338</v>
      </c>
      <c r="B193" s="3">
        <v>123.08</v>
      </c>
      <c r="C193" s="3">
        <v>3882.84</v>
      </c>
      <c r="D193" s="3">
        <v>1931.64</v>
      </c>
      <c r="E193" s="4">
        <f t="shared" si="14"/>
        <v>2.3207809660065992</v>
      </c>
      <c r="F193" s="4">
        <f t="shared" si="15"/>
        <v>2.6672542085537261</v>
      </c>
      <c r="G193" s="8">
        <f t="shared" si="16"/>
        <v>50516211.859517165</v>
      </c>
      <c r="H193" s="8">
        <f t="shared" si="17"/>
        <v>68126694.878101155</v>
      </c>
      <c r="I193" s="8">
        <f t="shared" si="18"/>
        <v>80401122.491197497</v>
      </c>
      <c r="J193" s="8">
        <f t="shared" si="19"/>
        <v>90289397.793801427</v>
      </c>
      <c r="K193" s="8">
        <f t="shared" si="20"/>
        <v>96296132.619014919</v>
      </c>
    </row>
    <row r="194" spans="1:11" x14ac:dyDescent="0.7">
      <c r="A194" s="1">
        <v>42369</v>
      </c>
      <c r="B194" s="3">
        <v>120.3</v>
      </c>
      <c r="C194" s="3">
        <v>3821.6</v>
      </c>
      <c r="D194" s="3">
        <v>1925.4</v>
      </c>
      <c r="E194" s="4">
        <f t="shared" si="14"/>
        <v>2.2325851257696172</v>
      </c>
      <c r="F194" s="4">
        <f t="shared" si="15"/>
        <v>2.5985873873323402</v>
      </c>
      <c r="G194" s="8">
        <f t="shared" si="16"/>
        <v>48396461.647929624</v>
      </c>
      <c r="H194" s="8">
        <f t="shared" si="17"/>
        <v>65546478.39785251</v>
      </c>
      <c r="I194" s="8">
        <f t="shared" si="18"/>
        <v>77638455.643419728</v>
      </c>
      <c r="J194" s="8">
        <f t="shared" si="19"/>
        <v>87488254.753103614</v>
      </c>
      <c r="K194" s="8">
        <f t="shared" si="20"/>
        <v>93617047.835249156</v>
      </c>
    </row>
    <row r="195" spans="1:11" x14ac:dyDescent="0.7">
      <c r="A195" s="1">
        <v>42400</v>
      </c>
      <c r="B195" s="3">
        <v>121.03</v>
      </c>
      <c r="C195" s="3">
        <v>3631.96</v>
      </c>
      <c r="D195" s="3">
        <v>1951.89</v>
      </c>
      <c r="E195" s="4">
        <f t="shared" ref="E195:E258" si="21">C195*$B195/C$3/$B$3</f>
        <v>2.1346725305143441</v>
      </c>
      <c r="F195" s="4">
        <f t="shared" ref="F195:F258" si="22">D195*$B195/D$3/$B$3</f>
        <v>2.6503248202540743</v>
      </c>
      <c r="G195" s="8">
        <f t="shared" si="16"/>
        <v>46073979.012698598</v>
      </c>
      <c r="H195" s="8">
        <f t="shared" si="17"/>
        <v>63516770.90949399</v>
      </c>
      <c r="I195" s="8">
        <f t="shared" si="18"/>
        <v>76508877.865549177</v>
      </c>
      <c r="J195" s="8">
        <f t="shared" si="19"/>
        <v>87635437.381998092</v>
      </c>
      <c r="K195" s="8">
        <f t="shared" si="20"/>
        <v>95280947.335538521</v>
      </c>
    </row>
    <row r="196" spans="1:11" x14ac:dyDescent="0.7">
      <c r="A196" s="1">
        <v>42429</v>
      </c>
      <c r="B196" s="3">
        <v>112.66</v>
      </c>
      <c r="C196" s="3">
        <v>3627.06</v>
      </c>
      <c r="D196" s="3">
        <v>1965.74</v>
      </c>
      <c r="E196" s="4">
        <f t="shared" si="21"/>
        <v>1.9843654558539956</v>
      </c>
      <c r="F196" s="4">
        <f t="shared" si="22"/>
        <v>2.484543204933352</v>
      </c>
      <c r="G196" s="8">
        <f t="shared" si="16"/>
        <v>42629806.94210358</v>
      </c>
      <c r="H196" s="8">
        <f t="shared" si="17"/>
        <v>58969236.059458233</v>
      </c>
      <c r="I196" s="8">
        <f t="shared" si="18"/>
        <v>71222427.155803278</v>
      </c>
      <c r="J196" s="8">
        <f t="shared" si="19"/>
        <v>81781493.878552422</v>
      </c>
      <c r="K196" s="8">
        <f t="shared" si="20"/>
        <v>89120987.545756981</v>
      </c>
    </row>
    <row r="197" spans="1:11" x14ac:dyDescent="0.7">
      <c r="A197" s="1">
        <v>42460</v>
      </c>
      <c r="B197" s="3">
        <v>112.56</v>
      </c>
      <c r="C197" s="3">
        <v>3873.11</v>
      </c>
      <c r="D197" s="3">
        <v>1983.77</v>
      </c>
      <c r="E197" s="4">
        <f t="shared" si="21"/>
        <v>2.1170986116267971</v>
      </c>
      <c r="F197" s="4">
        <f t="shared" si="22"/>
        <v>2.5051061552949676</v>
      </c>
      <c r="G197" s="8">
        <f t="shared" ref="G197:G260" si="23">MAX(G196*(E197/E196)-G$3*0.04/12,0)</f>
        <v>45281292.180731431</v>
      </c>
      <c r="H197" s="8">
        <f t="shared" ref="H197:H260" si="24">MAX(H196*(0.75*$E197/$E196+0.25*$F197/$F196)-H$3*0.04/12,0)</f>
        <v>61849564.333373733</v>
      </c>
      <c r="I197" s="8">
        <f t="shared" ref="I197:I260" si="25">MAX(I196*(0.5*$E197/$E196+0.5*$F197/$F196)-I$3*0.04/12,0)</f>
        <v>73699173.281371653</v>
      </c>
      <c r="J197" s="8">
        <f t="shared" ref="J197:J260" si="26">MAX(J196*(0.25*$E197/$E196+0.75*$F197/$F196)-J$3*0.04/12,0)</f>
        <v>83456713.325938135</v>
      </c>
      <c r="K197" s="8">
        <f t="shared" ref="K197:K260" si="27">MAX(K196*(F197/F196)-K$3*0.04/12,0)</f>
        <v>89658584.074343294</v>
      </c>
    </row>
    <row r="198" spans="1:11" x14ac:dyDescent="0.7">
      <c r="A198" s="1">
        <v>42490</v>
      </c>
      <c r="B198" s="3">
        <v>106.35</v>
      </c>
      <c r="C198" s="3">
        <v>3888.13</v>
      </c>
      <c r="D198" s="3">
        <v>1991.39</v>
      </c>
      <c r="E198" s="4">
        <f t="shared" si="21"/>
        <v>2.0080542554497165</v>
      </c>
      <c r="F198" s="4">
        <f t="shared" si="22"/>
        <v>2.375989666763004</v>
      </c>
      <c r="G198" s="8">
        <f t="shared" si="23"/>
        <v>42749010.95131813</v>
      </c>
      <c r="H198" s="8">
        <f t="shared" si="24"/>
        <v>58463370.920128904</v>
      </c>
      <c r="I198" s="8">
        <f t="shared" si="25"/>
        <v>69701903.267146185</v>
      </c>
      <c r="J198" s="8">
        <f t="shared" si="26"/>
        <v>78955970.222419977</v>
      </c>
      <c r="K198" s="8">
        <f t="shared" si="27"/>
        <v>84837461.924306527</v>
      </c>
    </row>
    <row r="199" spans="1:11" x14ac:dyDescent="0.7">
      <c r="A199" s="1">
        <v>42521</v>
      </c>
      <c r="B199" s="3">
        <v>110.68</v>
      </c>
      <c r="C199" s="3">
        <v>3957.95</v>
      </c>
      <c r="D199" s="3">
        <v>1991.9</v>
      </c>
      <c r="E199" s="4">
        <f t="shared" si="21"/>
        <v>2.1273386248686244</v>
      </c>
      <c r="F199" s="4">
        <f t="shared" si="22"/>
        <v>2.4733604584779711</v>
      </c>
      <c r="G199" s="8">
        <f t="shared" si="23"/>
        <v>45088428.7986053</v>
      </c>
      <c r="H199" s="8">
        <f t="shared" si="24"/>
        <v>61467018.004959643</v>
      </c>
      <c r="I199" s="8">
        <f t="shared" si="25"/>
        <v>73000385.119030446</v>
      </c>
      <c r="J199" s="8">
        <f t="shared" si="26"/>
        <v>82355304.748878717</v>
      </c>
      <c r="K199" s="8">
        <f t="shared" si="27"/>
        <v>88114198.776412576</v>
      </c>
    </row>
    <row r="200" spans="1:11" x14ac:dyDescent="0.7">
      <c r="A200" s="1">
        <v>42551</v>
      </c>
      <c r="B200" s="3">
        <v>103.25</v>
      </c>
      <c r="C200" s="3">
        <v>3968.21</v>
      </c>
      <c r="D200" s="3">
        <v>2027.69</v>
      </c>
      <c r="E200" s="4">
        <f t="shared" si="21"/>
        <v>1.9896737895733649</v>
      </c>
      <c r="F200" s="4">
        <f t="shared" si="22"/>
        <v>2.3487800586787673</v>
      </c>
      <c r="G200" s="8">
        <f t="shared" si="23"/>
        <v>41970655.834902659</v>
      </c>
      <c r="H200" s="8">
        <f t="shared" si="24"/>
        <v>57509760.720597498</v>
      </c>
      <c r="I200" s="8">
        <f t="shared" si="25"/>
        <v>68599902.236958817</v>
      </c>
      <c r="J200" s="8">
        <f t="shared" si="26"/>
        <v>77711847.36861217</v>
      </c>
      <c r="K200" s="8">
        <f t="shared" si="27"/>
        <v>83475985.141224489</v>
      </c>
    </row>
    <row r="201" spans="1:11" x14ac:dyDescent="0.7">
      <c r="A201" s="1">
        <v>42582</v>
      </c>
      <c r="B201" s="3">
        <v>102.05</v>
      </c>
      <c r="C201" s="3">
        <v>4114.51</v>
      </c>
      <c r="D201" s="3">
        <v>2040.51</v>
      </c>
      <c r="E201" s="4">
        <f t="shared" si="21"/>
        <v>2.039052006101354</v>
      </c>
      <c r="F201" s="4">
        <f t="shared" si="22"/>
        <v>2.3361593775744178</v>
      </c>
      <c r="G201" s="8">
        <f t="shared" si="23"/>
        <v>42812251.770124741</v>
      </c>
      <c r="H201" s="8">
        <f t="shared" si="24"/>
        <v>58302931.785952203</v>
      </c>
      <c r="I201" s="8">
        <f t="shared" si="25"/>
        <v>69066828.781621486</v>
      </c>
      <c r="J201" s="8">
        <f t="shared" si="26"/>
        <v>77680819.469027743</v>
      </c>
      <c r="K201" s="8">
        <f t="shared" si="27"/>
        <v>82827444.297884971</v>
      </c>
    </row>
    <row r="202" spans="1:11" x14ac:dyDescent="0.7">
      <c r="A202" s="1">
        <v>42613</v>
      </c>
      <c r="B202" s="3">
        <v>103.42</v>
      </c>
      <c r="C202" s="3">
        <v>4120.29</v>
      </c>
      <c r="D202" s="3">
        <v>2038.18</v>
      </c>
      <c r="E202" s="4">
        <f t="shared" si="21"/>
        <v>2.0693287377636991</v>
      </c>
      <c r="F202" s="4">
        <f t="shared" si="22"/>
        <v>2.3648184253016113</v>
      </c>
      <c r="G202" s="8">
        <f t="shared" si="23"/>
        <v>43247946.717985921</v>
      </c>
      <c r="H202" s="8">
        <f t="shared" si="24"/>
        <v>58931021.396259815</v>
      </c>
      <c r="I202" s="8">
        <f t="shared" si="25"/>
        <v>69803237.751968935</v>
      </c>
      <c r="J202" s="8">
        <f t="shared" si="26"/>
        <v>78483896.513987169</v>
      </c>
      <c r="K202" s="8">
        <f t="shared" si="27"/>
        <v>83643537.507124469</v>
      </c>
    </row>
    <row r="203" spans="1:11" x14ac:dyDescent="0.7">
      <c r="A203" s="1">
        <v>42643</v>
      </c>
      <c r="B203" s="3">
        <v>101.33</v>
      </c>
      <c r="C203" s="3">
        <v>4121.0600000000004</v>
      </c>
      <c r="D203" s="3">
        <v>2036.98</v>
      </c>
      <c r="E203" s="4">
        <f t="shared" si="21"/>
        <v>2.0278888701987521</v>
      </c>
      <c r="F203" s="4">
        <f t="shared" si="22"/>
        <v>2.3156639729147108</v>
      </c>
      <c r="G203" s="8">
        <f t="shared" si="23"/>
        <v>42181873.990273252</v>
      </c>
      <c r="H203" s="8">
        <f t="shared" si="24"/>
        <v>57539686.888039835</v>
      </c>
      <c r="I203" s="8">
        <f t="shared" si="25"/>
        <v>68178851.270648986</v>
      </c>
      <c r="J203" s="8">
        <f t="shared" si="26"/>
        <v>76667463.527405754</v>
      </c>
      <c r="K203" s="8">
        <f t="shared" si="27"/>
        <v>81704946.400984257</v>
      </c>
    </row>
    <row r="204" spans="1:11" x14ac:dyDescent="0.7">
      <c r="A204" s="1">
        <v>42674</v>
      </c>
      <c r="B204" s="3">
        <v>104.81</v>
      </c>
      <c r="C204" s="3">
        <v>4045.89</v>
      </c>
      <c r="D204" s="3">
        <v>2021.4</v>
      </c>
      <c r="E204" s="4">
        <f t="shared" si="21"/>
        <v>2.0592731802522795</v>
      </c>
      <c r="F204" s="4">
        <f t="shared" si="22"/>
        <v>2.3768715573675485</v>
      </c>
      <c r="G204" s="8">
        <f t="shared" si="23"/>
        <v>42634695.272250019</v>
      </c>
      <c r="H204" s="8">
        <f t="shared" si="24"/>
        <v>58387786.937788673</v>
      </c>
      <c r="I204" s="8">
        <f t="shared" si="25"/>
        <v>69407482.046842813</v>
      </c>
      <c r="J204" s="8">
        <f t="shared" si="26"/>
        <v>78283951.240579441</v>
      </c>
      <c r="K204" s="8">
        <f t="shared" si="27"/>
        <v>83664569.932527199</v>
      </c>
    </row>
    <row r="205" spans="1:11" x14ac:dyDescent="0.7">
      <c r="A205" s="1">
        <v>42704</v>
      </c>
      <c r="B205" s="3">
        <v>114.44</v>
      </c>
      <c r="C205" s="3">
        <v>4195.7299999999996</v>
      </c>
      <c r="D205" s="3">
        <v>1973.59</v>
      </c>
      <c r="E205" s="4">
        <f t="shared" si="21"/>
        <v>2.3317530504787389</v>
      </c>
      <c r="F205" s="4">
        <f t="shared" si="22"/>
        <v>2.5338769243109338</v>
      </c>
      <c r="G205" s="8">
        <f t="shared" si="23"/>
        <v>48076052.789227992</v>
      </c>
      <c r="H205" s="8">
        <f t="shared" si="24"/>
        <v>64946331.951143481</v>
      </c>
      <c r="I205" s="8">
        <f t="shared" si="25"/>
        <v>76091799.767026648</v>
      </c>
      <c r="J205" s="8">
        <f t="shared" si="26"/>
        <v>84551866.716222033</v>
      </c>
      <c r="K205" s="8">
        <f t="shared" si="27"/>
        <v>88991072.389801413</v>
      </c>
    </row>
    <row r="206" spans="1:11" x14ac:dyDescent="0.7">
      <c r="A206" s="2">
        <v>42735</v>
      </c>
      <c r="B206" s="3">
        <v>116.87</v>
      </c>
      <c r="C206" s="3">
        <v>4278.66</v>
      </c>
      <c r="D206" s="3">
        <v>1976.37</v>
      </c>
      <c r="E206" s="4">
        <f t="shared" si="21"/>
        <v>2.428331605909356</v>
      </c>
      <c r="F206" s="4">
        <f t="shared" si="22"/>
        <v>2.5913258558359158</v>
      </c>
      <c r="G206" s="8">
        <f t="shared" si="23"/>
        <v>49867308.136030883</v>
      </c>
      <c r="H206" s="8">
        <f t="shared" si="24"/>
        <v>67131955.680942863</v>
      </c>
      <c r="I206" s="8">
        <f t="shared" si="25"/>
        <v>78330207.368681207</v>
      </c>
      <c r="J206" s="8">
        <f t="shared" si="26"/>
        <v>86665119.031606689</v>
      </c>
      <c r="K206" s="8">
        <f t="shared" si="27"/>
        <v>90808708.674739242</v>
      </c>
    </row>
    <row r="207" spans="1:11" x14ac:dyDescent="0.7">
      <c r="A207" s="1">
        <v>42766</v>
      </c>
      <c r="B207" s="3">
        <v>112.78</v>
      </c>
      <c r="C207" s="3">
        <v>4359.8100000000004</v>
      </c>
      <c r="D207" s="3">
        <v>1980.25</v>
      </c>
      <c r="E207" s="4">
        <f t="shared" si="21"/>
        <v>2.3877938253742537</v>
      </c>
      <c r="F207" s="4">
        <f t="shared" si="22"/>
        <v>2.5055486718058289</v>
      </c>
      <c r="G207" s="8">
        <f t="shared" si="23"/>
        <v>48834839.461581565</v>
      </c>
      <c r="H207" s="8">
        <f t="shared" si="24"/>
        <v>65535901.582565226</v>
      </c>
      <c r="I207" s="8">
        <f t="shared" si="25"/>
        <v>76179967.930915087</v>
      </c>
      <c r="J207" s="8">
        <f t="shared" si="26"/>
        <v>83951859.789018661</v>
      </c>
      <c r="K207" s="8">
        <f t="shared" si="27"/>
        <v>87602789.794261366</v>
      </c>
    </row>
    <row r="208" spans="1:11" x14ac:dyDescent="0.7">
      <c r="A208" s="1">
        <v>42794</v>
      </c>
      <c r="B208" s="3">
        <v>112.75</v>
      </c>
      <c r="C208" s="3">
        <v>4532.93</v>
      </c>
      <c r="D208" s="3">
        <v>1993.56</v>
      </c>
      <c r="E208" s="4">
        <f t="shared" si="21"/>
        <v>2.4819483211759041</v>
      </c>
      <c r="F208" s="4">
        <f t="shared" si="22"/>
        <v>2.5217184332010714</v>
      </c>
      <c r="G208" s="8">
        <f t="shared" si="23"/>
        <v>50560474.597328298</v>
      </c>
      <c r="H208" s="8">
        <f t="shared" si="24"/>
        <v>67379775.263477534</v>
      </c>
      <c r="I208" s="8">
        <f t="shared" si="25"/>
        <v>77727733.179304019</v>
      </c>
      <c r="J208" s="8">
        <f t="shared" si="26"/>
        <v>84985791.115965933</v>
      </c>
      <c r="K208" s="8">
        <f t="shared" si="27"/>
        <v>87968141.497251779</v>
      </c>
    </row>
    <row r="209" spans="1:11" x14ac:dyDescent="0.7">
      <c r="A209" s="1">
        <v>42825</v>
      </c>
      <c r="B209" s="3">
        <v>111.38</v>
      </c>
      <c r="C209" s="3">
        <v>4538.21</v>
      </c>
      <c r="D209" s="3">
        <v>1992.51</v>
      </c>
      <c r="E209" s="4">
        <f t="shared" si="21"/>
        <v>2.4546465921153198</v>
      </c>
      <c r="F209" s="4">
        <f t="shared" si="22"/>
        <v>2.4897655567409855</v>
      </c>
      <c r="G209" s="8">
        <f t="shared" si="23"/>
        <v>49804303.315737382</v>
      </c>
      <c r="H209" s="8">
        <f t="shared" si="24"/>
        <v>66410442.559477247</v>
      </c>
      <c r="I209" s="8">
        <f t="shared" si="25"/>
        <v>76607779.126493797</v>
      </c>
      <c r="J209" s="8">
        <f t="shared" si="26"/>
        <v>83744431.818883047</v>
      </c>
      <c r="K209" s="8">
        <f t="shared" si="27"/>
        <v>86653490.820682406</v>
      </c>
    </row>
    <row r="210" spans="1:11" x14ac:dyDescent="0.7">
      <c r="A210" s="1">
        <v>42855</v>
      </c>
      <c r="B210" s="3">
        <v>111.53</v>
      </c>
      <c r="C210" s="3">
        <v>4584.82</v>
      </c>
      <c r="D210" s="3">
        <v>2007.89</v>
      </c>
      <c r="E210" s="4">
        <f t="shared" si="21"/>
        <v>2.4831969349813892</v>
      </c>
      <c r="F210" s="4">
        <f t="shared" si="22"/>
        <v>2.5123627773956145</v>
      </c>
      <c r="G210" s="8">
        <f t="shared" si="23"/>
        <v>50183584.23562111</v>
      </c>
      <c r="H210" s="8">
        <f t="shared" si="24"/>
        <v>66940450.538480282</v>
      </c>
      <c r="I210" s="8">
        <f t="shared" si="25"/>
        <v>77200944.872239932</v>
      </c>
      <c r="J210" s="8">
        <f t="shared" si="26"/>
        <v>84357993.745179191</v>
      </c>
      <c r="K210" s="8">
        <f t="shared" si="27"/>
        <v>87239961.678256631</v>
      </c>
    </row>
    <row r="211" spans="1:11" x14ac:dyDescent="0.7">
      <c r="A211" s="1">
        <v>42886</v>
      </c>
      <c r="B211" s="3">
        <v>110.75</v>
      </c>
      <c r="C211" s="3">
        <v>4649.34</v>
      </c>
      <c r="D211" s="3">
        <v>2023.34</v>
      </c>
      <c r="E211" s="4">
        <f t="shared" si="21"/>
        <v>2.50053082710743</v>
      </c>
      <c r="F211" s="4">
        <f t="shared" si="22"/>
        <v>2.5139887712963946</v>
      </c>
      <c r="G211" s="8">
        <f t="shared" si="23"/>
        <v>50333889.450396538</v>
      </c>
      <c r="H211" s="8">
        <f t="shared" si="24"/>
        <v>67101738.520521492</v>
      </c>
      <c r="I211" s="8">
        <f t="shared" si="25"/>
        <v>77295376.5877745</v>
      </c>
      <c r="J211" s="8">
        <f t="shared" si="26"/>
        <v>84346155.631414086</v>
      </c>
      <c r="K211" s="8">
        <f t="shared" si="27"/>
        <v>87096423.128358275</v>
      </c>
    </row>
    <row r="212" spans="1:11" x14ac:dyDescent="0.7">
      <c r="A212" s="1">
        <v>42916</v>
      </c>
      <c r="B212" s="3">
        <v>112.35</v>
      </c>
      <c r="C212" s="3">
        <v>4678.3599999999997</v>
      </c>
      <c r="D212" s="3">
        <v>2021.31</v>
      </c>
      <c r="E212" s="4">
        <f t="shared" si="21"/>
        <v>2.5524890394635875</v>
      </c>
      <c r="F212" s="4">
        <f t="shared" si="22"/>
        <v>2.5477495450922012</v>
      </c>
      <c r="G212" s="8">
        <f t="shared" si="23"/>
        <v>51179770.944207326</v>
      </c>
      <c r="H212" s="8">
        <f t="shared" si="24"/>
        <v>68172742.499748871</v>
      </c>
      <c r="I212" s="8">
        <f t="shared" si="25"/>
        <v>78417438.233568162</v>
      </c>
      <c r="J212" s="8">
        <f t="shared" si="26"/>
        <v>85433834.070150703</v>
      </c>
      <c r="K212" s="8">
        <f t="shared" si="27"/>
        <v>88066055.496343777</v>
      </c>
    </row>
    <row r="213" spans="1:11" x14ac:dyDescent="0.7">
      <c r="A213" s="1">
        <v>42947</v>
      </c>
      <c r="B213" s="3">
        <v>110.25</v>
      </c>
      <c r="C213" s="3">
        <v>4774.5600000000004</v>
      </c>
      <c r="D213" s="3">
        <v>2030.01</v>
      </c>
      <c r="E213" s="4">
        <f t="shared" si="21"/>
        <v>2.5562841359286002</v>
      </c>
      <c r="F213" s="4">
        <f t="shared" si="22"/>
        <v>2.5108889579355567</v>
      </c>
      <c r="G213" s="8">
        <f t="shared" si="23"/>
        <v>51055866.145709679</v>
      </c>
      <c r="H213" s="8">
        <f t="shared" si="24"/>
        <v>67802183.926450253</v>
      </c>
      <c r="I213" s="8">
        <f t="shared" si="25"/>
        <v>77708466.763099164</v>
      </c>
      <c r="J213" s="8">
        <f t="shared" si="26"/>
        <v>84338554.128852531</v>
      </c>
      <c r="K213" s="8">
        <f t="shared" si="27"/>
        <v>86591924.559722453</v>
      </c>
    </row>
    <row r="214" spans="1:11" x14ac:dyDescent="0.7">
      <c r="A214" s="1">
        <v>42978</v>
      </c>
      <c r="B214" s="3">
        <v>109.96</v>
      </c>
      <c r="C214" s="3">
        <v>4789.18</v>
      </c>
      <c r="D214" s="3">
        <v>2048.21</v>
      </c>
      <c r="E214" s="4">
        <f t="shared" si="21"/>
        <v>2.5573670350769024</v>
      </c>
      <c r="F214" s="4">
        <f t="shared" si="22"/>
        <v>2.5267364459940684</v>
      </c>
      <c r="G214" s="8">
        <f t="shared" si="23"/>
        <v>50877494.552813552</v>
      </c>
      <c r="H214" s="8">
        <f t="shared" si="24"/>
        <v>67730709.272595748</v>
      </c>
      <c r="I214" s="8">
        <f t="shared" si="25"/>
        <v>77770154.971469998</v>
      </c>
      <c r="J214" s="8">
        <f t="shared" si="26"/>
        <v>84546713.454112828</v>
      </c>
      <c r="K214" s="8">
        <f t="shared" si="27"/>
        <v>86938449.919231787</v>
      </c>
    </row>
    <row r="215" spans="1:11" x14ac:dyDescent="0.7">
      <c r="A215" s="1">
        <v>43008</v>
      </c>
      <c r="B215" s="3">
        <v>112.47</v>
      </c>
      <c r="C215" s="3">
        <v>4887.97</v>
      </c>
      <c r="D215" s="3">
        <v>2038.46</v>
      </c>
      <c r="E215" s="4">
        <f t="shared" si="21"/>
        <v>2.6696996114234266</v>
      </c>
      <c r="F215" s="4">
        <f t="shared" si="22"/>
        <v>2.572110488617577</v>
      </c>
      <c r="G215" s="8">
        <f t="shared" si="23"/>
        <v>52912293.063462973</v>
      </c>
      <c r="H215" s="8">
        <f t="shared" si="24"/>
        <v>70066087.093062863</v>
      </c>
      <c r="I215" s="8">
        <f t="shared" si="25"/>
        <v>79976466.926735193</v>
      </c>
      <c r="J215" s="8">
        <f t="shared" si="26"/>
        <v>86413833.990689993</v>
      </c>
      <c r="K215" s="8">
        <f t="shared" si="27"/>
        <v>88299653.082510278</v>
      </c>
    </row>
    <row r="216" spans="1:11" x14ac:dyDescent="0.7">
      <c r="A216" s="1">
        <v>43039</v>
      </c>
      <c r="B216" s="3">
        <v>113.62</v>
      </c>
      <c r="C216" s="3">
        <v>5002.03</v>
      </c>
      <c r="D216" s="3">
        <v>2039.64</v>
      </c>
      <c r="E216" s="4">
        <f t="shared" si="21"/>
        <v>2.7599311516916298</v>
      </c>
      <c r="F216" s="4">
        <f t="shared" si="22"/>
        <v>2.5999143243123428</v>
      </c>
      <c r="G216" s="8">
        <f t="shared" si="23"/>
        <v>54500643.214097805</v>
      </c>
      <c r="H216" s="8">
        <f t="shared" si="24"/>
        <v>71831526.609482914</v>
      </c>
      <c r="I216" s="8">
        <f t="shared" si="25"/>
        <v>81560266.963484347</v>
      </c>
      <c r="J216" s="8">
        <f t="shared" si="26"/>
        <v>87644579.096477926</v>
      </c>
      <c r="K216" s="8">
        <f t="shared" si="27"/>
        <v>89054149.033238456</v>
      </c>
    </row>
    <row r="217" spans="1:11" x14ac:dyDescent="0.7">
      <c r="A217" s="1">
        <v>43069</v>
      </c>
      <c r="B217" s="3">
        <v>112.52</v>
      </c>
      <c r="C217" s="3">
        <v>5155.4399999999996</v>
      </c>
      <c r="D217" s="3">
        <v>2037.02</v>
      </c>
      <c r="E217" s="4">
        <f t="shared" si="21"/>
        <v>2.8170375220994313</v>
      </c>
      <c r="F217" s="4">
        <f t="shared" si="22"/>
        <v>2.5714361669523589</v>
      </c>
      <c r="G217" s="8">
        <f t="shared" si="23"/>
        <v>55428328.561226875</v>
      </c>
      <c r="H217" s="8">
        <f t="shared" si="24"/>
        <v>72549536.963700831</v>
      </c>
      <c r="I217" s="8">
        <f t="shared" si="25"/>
        <v>81757372.960858941</v>
      </c>
      <c r="J217" s="8">
        <f t="shared" si="26"/>
        <v>87177936.566984579</v>
      </c>
      <c r="K217" s="8">
        <f t="shared" si="27"/>
        <v>87878694.555368766</v>
      </c>
    </row>
    <row r="218" spans="1:11" x14ac:dyDescent="0.7">
      <c r="A218" s="1">
        <v>43100</v>
      </c>
      <c r="B218" s="3">
        <v>112.67</v>
      </c>
      <c r="C218" s="3">
        <v>5212.76</v>
      </c>
      <c r="D218" s="3">
        <v>2046.37</v>
      </c>
      <c r="E218" s="4">
        <f t="shared" si="21"/>
        <v>2.8521554747779732</v>
      </c>
      <c r="F218" s="4">
        <f t="shared" si="22"/>
        <v>2.5866828643369746</v>
      </c>
      <c r="G218" s="8">
        <f t="shared" si="23"/>
        <v>55919313.116524227</v>
      </c>
      <c r="H218" s="8">
        <f t="shared" si="24"/>
        <v>73135394.748248249</v>
      </c>
      <c r="I218" s="8">
        <f t="shared" si="25"/>
        <v>82309357.840256244</v>
      </c>
      <c r="J218" s="8">
        <f t="shared" si="26"/>
        <v>87637307.585453093</v>
      </c>
      <c r="K218" s="8">
        <f t="shared" si="27"/>
        <v>88199749.629439995</v>
      </c>
    </row>
    <row r="219" spans="1:11" x14ac:dyDescent="0.7">
      <c r="A219" s="1">
        <v>43131</v>
      </c>
      <c r="B219" s="3">
        <v>109.17</v>
      </c>
      <c r="C219" s="3">
        <v>5511.21</v>
      </c>
      <c r="D219" s="3">
        <v>2024.37</v>
      </c>
      <c r="E219" s="4">
        <f t="shared" si="21"/>
        <v>2.9217795257605608</v>
      </c>
      <c r="F219" s="4">
        <f t="shared" si="22"/>
        <v>2.4793847998007412</v>
      </c>
      <c r="G219" s="8">
        <f t="shared" si="23"/>
        <v>57084361.109792978</v>
      </c>
      <c r="H219" s="8">
        <f t="shared" si="24"/>
        <v>73515946.021444321</v>
      </c>
      <c r="I219" s="8">
        <f t="shared" si="25"/>
        <v>81406850.704962105</v>
      </c>
      <c r="J219" s="8">
        <f t="shared" si="26"/>
        <v>85245677.676437005</v>
      </c>
      <c r="K219" s="8">
        <f t="shared" si="27"/>
        <v>84341140.157712176</v>
      </c>
    </row>
    <row r="220" spans="1:11" x14ac:dyDescent="0.7">
      <c r="A220" s="1">
        <v>43159</v>
      </c>
      <c r="B220" s="3">
        <v>106.67</v>
      </c>
      <c r="C220" s="3">
        <v>5308.09</v>
      </c>
      <c r="D220" s="3">
        <v>2003.63</v>
      </c>
      <c r="E220" s="4">
        <f t="shared" si="21"/>
        <v>2.7496520756080476</v>
      </c>
      <c r="F220" s="4">
        <f t="shared" si="22"/>
        <v>2.3977867288288914</v>
      </c>
      <c r="G220" s="8">
        <f t="shared" si="23"/>
        <v>53521415.536801383</v>
      </c>
      <c r="H220" s="8">
        <f t="shared" si="24"/>
        <v>69462861.795146227</v>
      </c>
      <c r="I220" s="8">
        <f t="shared" si="25"/>
        <v>77469361.799032301</v>
      </c>
      <c r="J220" s="8">
        <f t="shared" si="26"/>
        <v>81686066.874973968</v>
      </c>
      <c r="K220" s="8">
        <f t="shared" si="27"/>
        <v>81365421.624232098</v>
      </c>
    </row>
    <row r="221" spans="1:11" x14ac:dyDescent="0.7">
      <c r="A221" s="1">
        <v>43190</v>
      </c>
      <c r="B221" s="3">
        <v>106.26</v>
      </c>
      <c r="C221" s="3">
        <v>5173.1899999999996</v>
      </c>
      <c r="D221" s="3">
        <v>2016.48</v>
      </c>
      <c r="E221" s="4">
        <f t="shared" si="21"/>
        <v>2.6694722608184906</v>
      </c>
      <c r="F221" s="4">
        <f t="shared" si="22"/>
        <v>2.4038892861605259</v>
      </c>
      <c r="G221" s="8">
        <f t="shared" si="23"/>
        <v>51760731.833185293</v>
      </c>
      <c r="H221" s="8">
        <f t="shared" si="24"/>
        <v>67787906.883186519</v>
      </c>
      <c r="I221" s="8">
        <f t="shared" si="25"/>
        <v>76238441.897696689</v>
      </c>
      <c r="J221" s="8">
        <f t="shared" si="26"/>
        <v>81046498.880028993</v>
      </c>
      <c r="K221" s="8">
        <f t="shared" si="27"/>
        <v>81372503.07326363</v>
      </c>
    </row>
    <row r="222" spans="1:11" x14ac:dyDescent="0.7">
      <c r="A222" s="1">
        <v>43220</v>
      </c>
      <c r="B222" s="3">
        <v>109.33</v>
      </c>
      <c r="C222" s="3">
        <v>5193.04</v>
      </c>
      <c r="D222" s="3">
        <v>2001.48</v>
      </c>
      <c r="E222" s="4">
        <f t="shared" si="21"/>
        <v>2.7571359899669678</v>
      </c>
      <c r="F222" s="4">
        <f t="shared" si="22"/>
        <v>2.4549425550657737</v>
      </c>
      <c r="G222" s="8">
        <f t="shared" si="23"/>
        <v>53260520.53020665</v>
      </c>
      <c r="H222" s="8">
        <f t="shared" si="24"/>
        <v>69617406.035670102</v>
      </c>
      <c r="I222" s="8">
        <f t="shared" si="25"/>
        <v>78099819.850799173</v>
      </c>
      <c r="J222" s="8">
        <f t="shared" si="26"/>
        <v>82802813.141246468</v>
      </c>
      <c r="K222" s="8">
        <f t="shared" si="27"/>
        <v>82900674.29346475</v>
      </c>
    </row>
    <row r="223" spans="1:11" x14ac:dyDescent="0.7">
      <c r="A223" s="1">
        <v>43251</v>
      </c>
      <c r="B223" s="3">
        <v>108.81</v>
      </c>
      <c r="C223" s="3">
        <v>5318.1</v>
      </c>
      <c r="D223" s="3">
        <v>2015.76</v>
      </c>
      <c r="E223" s="4">
        <f t="shared" si="21"/>
        <v>2.8101045691668909</v>
      </c>
      <c r="F223" s="4">
        <f t="shared" si="22"/>
        <v>2.4606982741315324</v>
      </c>
      <c r="G223" s="8">
        <f t="shared" si="23"/>
        <v>54083732.337748721</v>
      </c>
      <c r="H223" s="8">
        <f t="shared" si="24"/>
        <v>70461299.758186579</v>
      </c>
      <c r="I223" s="8">
        <f t="shared" si="25"/>
        <v>78741579.432295024</v>
      </c>
      <c r="J223" s="8">
        <f t="shared" si="26"/>
        <v>83146104.743982479</v>
      </c>
      <c r="K223" s="8">
        <f t="shared" si="27"/>
        <v>82895038.512134761</v>
      </c>
    </row>
    <row r="224" spans="1:11" x14ac:dyDescent="0.7">
      <c r="A224" s="1">
        <v>43281</v>
      </c>
      <c r="B224" s="3">
        <v>110.66</v>
      </c>
      <c r="C224" s="3">
        <v>5350.83</v>
      </c>
      <c r="D224" s="3">
        <v>2013.28</v>
      </c>
      <c r="E224" s="4">
        <f t="shared" si="21"/>
        <v>2.8754709908699114</v>
      </c>
      <c r="F224" s="4">
        <f t="shared" si="22"/>
        <v>2.4994564639202732</v>
      </c>
      <c r="G224" s="8">
        <f t="shared" si="23"/>
        <v>55141785.185337469</v>
      </c>
      <c r="H224" s="8">
        <f t="shared" si="24"/>
        <v>71768017.932346672</v>
      </c>
      <c r="I224" s="8">
        <f t="shared" si="25"/>
        <v>80077516.49762997</v>
      </c>
      <c r="J224" s="8">
        <f t="shared" si="26"/>
        <v>84411843.326582968</v>
      </c>
      <c r="K224" s="8">
        <f t="shared" si="27"/>
        <v>84000709.210966066</v>
      </c>
    </row>
    <row r="225" spans="1:11" x14ac:dyDescent="0.7">
      <c r="A225" s="1">
        <v>43312</v>
      </c>
      <c r="B225" s="3">
        <v>111.86</v>
      </c>
      <c r="C225" s="3">
        <v>5549.96</v>
      </c>
      <c r="D225" s="3">
        <v>2013.76</v>
      </c>
      <c r="E225" s="4">
        <f t="shared" si="21"/>
        <v>3.0148231360942082</v>
      </c>
      <c r="F225" s="4">
        <f t="shared" si="22"/>
        <v>2.5271630114562185</v>
      </c>
      <c r="G225" s="8">
        <f t="shared" si="23"/>
        <v>57614086.899203636</v>
      </c>
      <c r="H225" s="8">
        <f t="shared" si="24"/>
        <v>74375441.867777526</v>
      </c>
      <c r="I225" s="8">
        <f t="shared" si="25"/>
        <v>82261720.498427659</v>
      </c>
      <c r="J225" s="8">
        <f t="shared" si="26"/>
        <v>85936323.66975835</v>
      </c>
      <c r="K225" s="8">
        <f t="shared" si="27"/>
        <v>84731859.513602808</v>
      </c>
    </row>
    <row r="226" spans="1:11" x14ac:dyDescent="0.7">
      <c r="A226" s="1">
        <v>43343</v>
      </c>
      <c r="B226" s="3">
        <v>111.02</v>
      </c>
      <c r="C226" s="3">
        <v>5730.8</v>
      </c>
      <c r="D226" s="3">
        <v>2026.72</v>
      </c>
      <c r="E226" s="4">
        <f t="shared" si="21"/>
        <v>3.0896810314402945</v>
      </c>
      <c r="F226" s="4">
        <f t="shared" si="22"/>
        <v>2.5243275526783666</v>
      </c>
      <c r="G226" s="8">
        <f t="shared" si="23"/>
        <v>58844641.559583604</v>
      </c>
      <c r="H226" s="8">
        <f t="shared" si="24"/>
        <v>75539633.337667599</v>
      </c>
      <c r="I226" s="8">
        <f t="shared" si="25"/>
        <v>83036849.002675742</v>
      </c>
      <c r="J226" s="8">
        <f t="shared" si="26"/>
        <v>86197457.282284692</v>
      </c>
      <c r="K226" s="8">
        <f t="shared" si="27"/>
        <v>84436790.974797666</v>
      </c>
    </row>
    <row r="227" spans="1:11" x14ac:dyDescent="0.7">
      <c r="A227" s="1">
        <v>43373</v>
      </c>
      <c r="B227" s="3">
        <v>113.68</v>
      </c>
      <c r="C227" s="3">
        <v>5763.42</v>
      </c>
      <c r="D227" s="3">
        <v>2013.67</v>
      </c>
      <c r="E227" s="4">
        <f t="shared" si="21"/>
        <v>3.1817166860368449</v>
      </c>
      <c r="F227" s="4">
        <f t="shared" si="22"/>
        <v>2.5681660247078222</v>
      </c>
      <c r="G227" s="8">
        <f t="shared" si="23"/>
        <v>60397510.237717353</v>
      </c>
      <c r="H227" s="8">
        <f t="shared" si="24"/>
        <v>77355231.411552072</v>
      </c>
      <c r="I227" s="8">
        <f t="shared" si="25"/>
        <v>84794628.406558633</v>
      </c>
      <c r="J227" s="8">
        <f t="shared" si="26"/>
        <v>87762075.778887376</v>
      </c>
      <c r="K227" s="8">
        <f t="shared" si="27"/>
        <v>85703153.727713078</v>
      </c>
    </row>
    <row r="228" spans="1:11" x14ac:dyDescent="0.7">
      <c r="A228" s="1">
        <v>43404</v>
      </c>
      <c r="B228" s="3">
        <v>112.93</v>
      </c>
      <c r="C228" s="3">
        <v>5369.49</v>
      </c>
      <c r="D228" s="3">
        <v>1997.76</v>
      </c>
      <c r="E228" s="4">
        <f t="shared" si="21"/>
        <v>2.9446897010708688</v>
      </c>
      <c r="F228" s="4">
        <f t="shared" si="22"/>
        <v>2.5310654336161216</v>
      </c>
      <c r="G228" s="8">
        <f t="shared" si="23"/>
        <v>55698102.790811807</v>
      </c>
      <c r="H228" s="8">
        <f t="shared" si="24"/>
        <v>72553831.82935974</v>
      </c>
      <c r="I228" s="8">
        <f t="shared" si="25"/>
        <v>80823687.976539314</v>
      </c>
      <c r="J228" s="8">
        <f t="shared" si="26"/>
        <v>84976701.965935737</v>
      </c>
      <c r="K228" s="8">
        <f t="shared" si="27"/>
        <v>84265057.112801746</v>
      </c>
    </row>
    <row r="229" spans="1:11" x14ac:dyDescent="0.7">
      <c r="A229" s="1">
        <v>43434</v>
      </c>
      <c r="B229" s="3">
        <v>113.46</v>
      </c>
      <c r="C229" s="3">
        <v>5478.91</v>
      </c>
      <c r="D229" s="3">
        <v>2009.68</v>
      </c>
      <c r="E229" s="4">
        <f t="shared" si="21"/>
        <v>3.0187984415367941</v>
      </c>
      <c r="F229" s="4">
        <f t="shared" si="22"/>
        <v>2.5581171018608928</v>
      </c>
      <c r="G229" s="8">
        <f t="shared" si="23"/>
        <v>56899851.926779382</v>
      </c>
      <c r="H229" s="8">
        <f t="shared" si="24"/>
        <v>73917159.907317206</v>
      </c>
      <c r="I229" s="8">
        <f t="shared" si="25"/>
        <v>82072645.269002512</v>
      </c>
      <c r="J229" s="8">
        <f t="shared" si="26"/>
        <v>85992516.417509079</v>
      </c>
      <c r="K229" s="8">
        <f t="shared" si="27"/>
        <v>84965670.087625355</v>
      </c>
    </row>
    <row r="230" spans="1:11" x14ac:dyDescent="0.7">
      <c r="A230" s="1">
        <v>43465</v>
      </c>
      <c r="B230" s="3">
        <v>109.56</v>
      </c>
      <c r="C230" s="3">
        <v>4984.22</v>
      </c>
      <c r="D230" s="3">
        <v>2046.6</v>
      </c>
      <c r="E230" s="4">
        <f t="shared" si="21"/>
        <v>2.6518343905437955</v>
      </c>
      <c r="F230" s="4">
        <f t="shared" si="22"/>
        <v>2.5155660493167291</v>
      </c>
      <c r="G230" s="8">
        <f t="shared" si="23"/>
        <v>49783126.425449409</v>
      </c>
      <c r="H230" s="8">
        <f t="shared" si="24"/>
        <v>66670772.721920289</v>
      </c>
      <c r="I230" s="8">
        <f t="shared" si="25"/>
        <v>76201697.18772313</v>
      </c>
      <c r="J230" s="8">
        <f t="shared" si="26"/>
        <v>82106428.774440214</v>
      </c>
      <c r="K230" s="8">
        <f t="shared" si="27"/>
        <v>83352373.296122491</v>
      </c>
    </row>
    <row r="231" spans="1:11" x14ac:dyDescent="0.7">
      <c r="A231" s="1">
        <v>43496</v>
      </c>
      <c r="B231" s="3">
        <v>108.87</v>
      </c>
      <c r="C231" s="3">
        <v>5383.63</v>
      </c>
      <c r="D231" s="3">
        <v>2068.34</v>
      </c>
      <c r="E231" s="4">
        <f t="shared" si="21"/>
        <v>2.8462995153606641</v>
      </c>
      <c r="F231" s="4">
        <f t="shared" si="22"/>
        <v>2.526276517732188</v>
      </c>
      <c r="G231" s="8">
        <f t="shared" si="23"/>
        <v>53233837.770253159</v>
      </c>
      <c r="H231" s="8">
        <f t="shared" si="24"/>
        <v>70208579.393990397</v>
      </c>
      <c r="I231" s="8">
        <f t="shared" si="25"/>
        <v>78957941.304414004</v>
      </c>
      <c r="J231" s="8">
        <f t="shared" si="26"/>
        <v>83673879.173804983</v>
      </c>
      <c r="K231" s="8">
        <f t="shared" si="27"/>
        <v>83507260.802170739</v>
      </c>
    </row>
    <row r="232" spans="1:11" x14ac:dyDescent="0.7">
      <c r="A232" s="1">
        <v>43524</v>
      </c>
      <c r="B232" s="3">
        <v>111.37</v>
      </c>
      <c r="C232" s="3">
        <v>5556.49</v>
      </c>
      <c r="D232" s="3">
        <v>2067.14</v>
      </c>
      <c r="E232" s="4">
        <f t="shared" si="21"/>
        <v>3.0051484343698105</v>
      </c>
      <c r="F232" s="4">
        <f t="shared" si="22"/>
        <v>2.5827884872586795</v>
      </c>
      <c r="G232" s="8">
        <f t="shared" si="23"/>
        <v>56004761.08274281</v>
      </c>
      <c r="H232" s="8">
        <f t="shared" si="24"/>
        <v>73339914.123296991</v>
      </c>
      <c r="I232" s="8">
        <f t="shared" si="25"/>
        <v>81844351.762156963</v>
      </c>
      <c r="J232" s="8">
        <f t="shared" si="26"/>
        <v>86045134.242765889</v>
      </c>
      <c r="K232" s="8">
        <f t="shared" si="27"/>
        <v>85175290.586150751</v>
      </c>
    </row>
    <row r="233" spans="1:11" x14ac:dyDescent="0.7">
      <c r="A233" s="1">
        <v>43555</v>
      </c>
      <c r="B233" s="3">
        <v>110.84</v>
      </c>
      <c r="C233" s="3">
        <v>5664.46</v>
      </c>
      <c r="D233" s="3">
        <v>2106.83</v>
      </c>
      <c r="E233" s="4">
        <f t="shared" si="21"/>
        <v>3.048963342041199</v>
      </c>
      <c r="F233" s="4">
        <f t="shared" si="22"/>
        <v>2.6198519056082228</v>
      </c>
      <c r="G233" s="8">
        <f t="shared" si="23"/>
        <v>56621307.582720645</v>
      </c>
      <c r="H233" s="8">
        <f t="shared" si="24"/>
        <v>74204993.026429623</v>
      </c>
      <c r="I233" s="8">
        <f t="shared" si="25"/>
        <v>82828234.573294282</v>
      </c>
      <c r="J233" s="8">
        <f t="shared" si="26"/>
        <v>87084838.477437958</v>
      </c>
      <c r="K233" s="8">
        <f t="shared" si="27"/>
        <v>86197569.314591691</v>
      </c>
    </row>
    <row r="234" spans="1:11" x14ac:dyDescent="0.7">
      <c r="A234" s="1">
        <v>43585</v>
      </c>
      <c r="B234" s="3">
        <v>111.41</v>
      </c>
      <c r="C234" s="3">
        <v>5893.81</v>
      </c>
      <c r="D234" s="3">
        <v>2107.37</v>
      </c>
      <c r="E234" s="4">
        <f t="shared" si="21"/>
        <v>3.1887280118338222</v>
      </c>
      <c r="F234" s="4">
        <f t="shared" si="22"/>
        <v>2.6339995647421253</v>
      </c>
      <c r="G234" s="8">
        <f t="shared" si="23"/>
        <v>59016831.854333401</v>
      </c>
      <c r="H234" s="8">
        <f t="shared" si="24"/>
        <v>76656344.148013651</v>
      </c>
      <c r="I234" s="8">
        <f t="shared" si="25"/>
        <v>84750303.77977483</v>
      </c>
      <c r="J234" s="8">
        <f t="shared" si="26"/>
        <v>88235537.119402468</v>
      </c>
      <c r="K234" s="8">
        <f t="shared" si="27"/>
        <v>86463051.285623431</v>
      </c>
    </row>
    <row r="235" spans="1:11" x14ac:dyDescent="0.7">
      <c r="A235" s="1">
        <v>43616</v>
      </c>
      <c r="B235" s="3">
        <v>108.26</v>
      </c>
      <c r="C235" s="3">
        <v>5519.27</v>
      </c>
      <c r="D235" s="3">
        <v>2144.7800000000002</v>
      </c>
      <c r="E235" s="4">
        <f t="shared" si="21"/>
        <v>2.901662079700936</v>
      </c>
      <c r="F235" s="4">
        <f t="shared" si="22"/>
        <v>2.604962677530247</v>
      </c>
      <c r="G235" s="8">
        <f t="shared" si="23"/>
        <v>53503828.743086249</v>
      </c>
      <c r="H235" s="8">
        <f t="shared" si="24"/>
        <v>71069328.592046544</v>
      </c>
      <c r="I235" s="8">
        <f t="shared" si="25"/>
        <v>80268333.061175853</v>
      </c>
      <c r="J235" s="8">
        <f t="shared" si="26"/>
        <v>85320157.988034546</v>
      </c>
      <c r="K235" s="8">
        <f t="shared" si="27"/>
        <v>85309893.243465111</v>
      </c>
    </row>
    <row r="236" spans="1:11" x14ac:dyDescent="0.7">
      <c r="A236" s="1">
        <v>43646</v>
      </c>
      <c r="B236" s="3">
        <v>107.88</v>
      </c>
      <c r="C236" s="3">
        <v>5908.25</v>
      </c>
      <c r="D236" s="3">
        <v>2171.71</v>
      </c>
      <c r="E236" s="4">
        <f t="shared" si="21"/>
        <v>3.0952588414159754</v>
      </c>
      <c r="F236" s="4">
        <f t="shared" si="22"/>
        <v>2.6284123570963631</v>
      </c>
      <c r="G236" s="8">
        <f t="shared" si="23"/>
        <v>56873564.880343527</v>
      </c>
      <c r="H236" s="8">
        <f t="shared" si="24"/>
        <v>74585538.824313134</v>
      </c>
      <c r="I236" s="8">
        <f t="shared" si="25"/>
        <v>83107339.931255847</v>
      </c>
      <c r="J236" s="8">
        <f t="shared" si="26"/>
        <v>87119316.81909588</v>
      </c>
      <c r="K236" s="8">
        <f t="shared" si="27"/>
        <v>85877846.534172326</v>
      </c>
    </row>
    <row r="237" spans="1:11" x14ac:dyDescent="0.7">
      <c r="A237" s="1">
        <v>43677</v>
      </c>
      <c r="B237" s="3">
        <v>108.74</v>
      </c>
      <c r="C237" s="3">
        <v>5993.17</v>
      </c>
      <c r="D237" s="3">
        <v>2176.4899999999998</v>
      </c>
      <c r="E237" s="4">
        <f t="shared" si="21"/>
        <v>3.164776878005108</v>
      </c>
      <c r="F237" s="4">
        <f t="shared" si="22"/>
        <v>2.6551969232466632</v>
      </c>
      <c r="G237" s="8">
        <f t="shared" si="23"/>
        <v>57950918.008748583</v>
      </c>
      <c r="H237" s="8">
        <f t="shared" si="24"/>
        <v>75831919.60098432</v>
      </c>
      <c r="I237" s="8">
        <f t="shared" si="25"/>
        <v>84264063.935833439</v>
      </c>
      <c r="J237" s="8">
        <f t="shared" si="26"/>
        <v>88074316.727437273</v>
      </c>
      <c r="K237" s="8">
        <f t="shared" si="27"/>
        <v>86552975.908423528</v>
      </c>
    </row>
    <row r="238" spans="1:11" x14ac:dyDescent="0.7">
      <c r="A238" s="1">
        <v>43708</v>
      </c>
      <c r="B238" s="3">
        <v>106.29</v>
      </c>
      <c r="C238" s="3">
        <v>5898.23</v>
      </c>
      <c r="D238" s="3">
        <v>2232.89</v>
      </c>
      <c r="E238" s="4">
        <f t="shared" si="21"/>
        <v>3.0444670787602304</v>
      </c>
      <c r="F238" s="4">
        <f t="shared" si="22"/>
        <v>2.66262783114118</v>
      </c>
      <c r="G238" s="8">
        <f t="shared" si="23"/>
        <v>55547899.097638592</v>
      </c>
      <c r="H238" s="8">
        <f t="shared" si="24"/>
        <v>73522898.623984843</v>
      </c>
      <c r="I238" s="8">
        <f t="shared" si="25"/>
        <v>82580315.8829</v>
      </c>
      <c r="J238" s="8">
        <f t="shared" si="26"/>
        <v>87222140.253315896</v>
      </c>
      <c r="K238" s="8">
        <f t="shared" si="27"/>
        <v>86595205.472016647</v>
      </c>
    </row>
    <row r="239" spans="1:11" x14ac:dyDescent="0.7">
      <c r="A239" s="1">
        <v>43738</v>
      </c>
      <c r="B239" s="3">
        <v>108.06</v>
      </c>
      <c r="C239" s="3">
        <v>6008.59</v>
      </c>
      <c r="D239" s="3">
        <v>2221</v>
      </c>
      <c r="E239" s="4">
        <f t="shared" si="21"/>
        <v>3.1530779339837771</v>
      </c>
      <c r="F239" s="4">
        <f t="shared" si="22"/>
        <v>2.6925529532521901</v>
      </c>
      <c r="G239" s="8">
        <f t="shared" si="23"/>
        <v>57329561.132664643</v>
      </c>
      <c r="H239" s="8">
        <f t="shared" si="24"/>
        <v>75496666.397228777</v>
      </c>
      <c r="I239" s="8">
        <f t="shared" si="25"/>
        <v>84317393.107047662</v>
      </c>
      <c r="J239" s="8">
        <f t="shared" si="26"/>
        <v>88535262.568863094</v>
      </c>
      <c r="K239" s="8">
        <f t="shared" si="27"/>
        <v>87368444.040197417</v>
      </c>
    </row>
    <row r="240" spans="1:11" x14ac:dyDescent="0.7">
      <c r="A240" s="1">
        <v>43769</v>
      </c>
      <c r="B240" s="3">
        <v>108.02</v>
      </c>
      <c r="C240" s="3">
        <v>6138.73</v>
      </c>
      <c r="D240" s="3">
        <v>2227.69</v>
      </c>
      <c r="E240" s="4">
        <f t="shared" si="21"/>
        <v>3.2201779846017686</v>
      </c>
      <c r="F240" s="4">
        <f t="shared" si="22"/>
        <v>2.6996636543335182</v>
      </c>
      <c r="G240" s="8">
        <f t="shared" si="23"/>
        <v>58349580.59759704</v>
      </c>
      <c r="H240" s="8">
        <f t="shared" si="24"/>
        <v>76551483.376520187</v>
      </c>
      <c r="I240" s="8">
        <f t="shared" si="25"/>
        <v>85125900.224805698</v>
      </c>
      <c r="J240" s="8">
        <f t="shared" si="26"/>
        <v>88981646.133291095</v>
      </c>
      <c r="K240" s="8">
        <f t="shared" si="27"/>
        <v>87399173.351856902</v>
      </c>
    </row>
    <row r="241" spans="1:11" x14ac:dyDescent="0.7">
      <c r="A241" s="1">
        <v>43799</v>
      </c>
      <c r="B241" s="3">
        <v>109.51</v>
      </c>
      <c r="C241" s="3">
        <v>6361.56</v>
      </c>
      <c r="D241" s="3">
        <v>2226.5500000000002</v>
      </c>
      <c r="E241" s="4">
        <f t="shared" si="21"/>
        <v>3.383097996761089</v>
      </c>
      <c r="F241" s="4">
        <f t="shared" si="22"/>
        <v>2.7355015333492498</v>
      </c>
      <c r="G241" s="8">
        <f t="shared" si="23"/>
        <v>61101688.967354551</v>
      </c>
      <c r="H241" s="8">
        <f t="shared" si="24"/>
        <v>79510291.993802205</v>
      </c>
      <c r="I241" s="8">
        <f t="shared" si="25"/>
        <v>87644328.715827614</v>
      </c>
      <c r="J241" s="8">
        <f t="shared" si="26"/>
        <v>90793038.586603418</v>
      </c>
      <c r="K241" s="8">
        <f t="shared" si="27"/>
        <v>88359392.327887863</v>
      </c>
    </row>
    <row r="242" spans="1:11" x14ac:dyDescent="0.7">
      <c r="A242" s="1">
        <v>43830</v>
      </c>
      <c r="B242" s="3">
        <v>108.61</v>
      </c>
      <c r="C242" s="3">
        <v>6553.57</v>
      </c>
      <c r="D242" s="3">
        <v>2225</v>
      </c>
      <c r="E242" s="4">
        <f t="shared" si="21"/>
        <v>3.456566588163688</v>
      </c>
      <c r="F242" s="4">
        <f t="shared" si="22"/>
        <v>2.7111313589032942</v>
      </c>
      <c r="G242" s="8">
        <f t="shared" si="23"/>
        <v>62228595.555649959</v>
      </c>
      <c r="H242" s="8">
        <f t="shared" si="24"/>
        <v>80428211.56589511</v>
      </c>
      <c r="I242" s="8">
        <f t="shared" si="25"/>
        <v>88005581.723514959</v>
      </c>
      <c r="J242" s="8">
        <f t="shared" si="26"/>
        <v>90479316.069684938</v>
      </c>
      <c r="K242" s="8">
        <f t="shared" si="27"/>
        <v>87372211.703524321</v>
      </c>
    </row>
    <row r="243" spans="1:11" x14ac:dyDescent="0.7">
      <c r="A243" s="1">
        <v>43861</v>
      </c>
      <c r="B243" s="3">
        <v>108.38</v>
      </c>
      <c r="C243" s="3">
        <v>6551</v>
      </c>
      <c r="D243" s="3">
        <v>2267.8200000000002</v>
      </c>
      <c r="E243" s="4">
        <f t="shared" si="21"/>
        <v>3.4478940938844165</v>
      </c>
      <c r="F243" s="4">
        <f t="shared" si="22"/>
        <v>2.7574551609379139</v>
      </c>
      <c r="G243" s="8">
        <f t="shared" si="23"/>
        <v>61872464.572722711</v>
      </c>
      <c r="H243" s="8">
        <f t="shared" si="24"/>
        <v>80420425.89991343</v>
      </c>
      <c r="I243" s="8">
        <f t="shared" si="25"/>
        <v>88447033.715686858</v>
      </c>
      <c r="J243" s="8">
        <f t="shared" si="26"/>
        <v>91382045.652411208</v>
      </c>
      <c r="K243" s="8">
        <f t="shared" si="27"/>
        <v>88665098.805799663</v>
      </c>
    </row>
    <row r="244" spans="1:11" x14ac:dyDescent="0.7">
      <c r="A244" s="1">
        <v>43890</v>
      </c>
      <c r="B244" s="3">
        <v>108.07</v>
      </c>
      <c r="C244" s="3">
        <v>6011.73</v>
      </c>
      <c r="D244" s="3">
        <v>2308.64</v>
      </c>
      <c r="E244" s="4">
        <f t="shared" si="21"/>
        <v>3.155017627778105</v>
      </c>
      <c r="F244" s="4">
        <f t="shared" si="22"/>
        <v>2.7990592969432013</v>
      </c>
      <c r="G244" s="8">
        <f t="shared" si="23"/>
        <v>56416795.95880314</v>
      </c>
      <c r="H244" s="8">
        <f t="shared" si="24"/>
        <v>75400370.081742793</v>
      </c>
      <c r="I244" s="8">
        <f t="shared" si="25"/>
        <v>85157768.745065555</v>
      </c>
      <c r="J244" s="8">
        <f t="shared" si="26"/>
        <v>90275536.729656115</v>
      </c>
      <c r="K244" s="8">
        <f t="shared" si="27"/>
        <v>89802866.644020483</v>
      </c>
    </row>
    <row r="245" spans="1:11" x14ac:dyDescent="0.7">
      <c r="A245" s="1">
        <v>43921</v>
      </c>
      <c r="B245" s="3">
        <v>107.53</v>
      </c>
      <c r="C245" s="3">
        <v>5269.2</v>
      </c>
      <c r="D245" s="3">
        <v>2295.0500000000002</v>
      </c>
      <c r="E245" s="4">
        <f t="shared" si="21"/>
        <v>2.7515125646697176</v>
      </c>
      <c r="F245" s="4">
        <f t="shared" si="22"/>
        <v>2.7686785030254244</v>
      </c>
      <c r="G245" s="8">
        <f t="shared" si="23"/>
        <v>49001475.634345375</v>
      </c>
      <c r="H245" s="8">
        <f t="shared" si="24"/>
        <v>67763380.791695863</v>
      </c>
      <c r="I245" s="8">
        <f t="shared" si="25"/>
        <v>79050073.939459071</v>
      </c>
      <c r="J245" s="8">
        <f t="shared" si="26"/>
        <v>86454248.335927248</v>
      </c>
      <c r="K245" s="8">
        <f t="shared" si="27"/>
        <v>88628152.607873738</v>
      </c>
    </row>
    <row r="246" spans="1:11" x14ac:dyDescent="0.7">
      <c r="A246" s="1">
        <v>43951</v>
      </c>
      <c r="B246" s="3">
        <v>107.17</v>
      </c>
      <c r="C246" s="3">
        <v>5944.68</v>
      </c>
      <c r="D246" s="3">
        <v>2335.85</v>
      </c>
      <c r="E246" s="4">
        <f t="shared" si="21"/>
        <v>3.093847363546689</v>
      </c>
      <c r="F246" s="4">
        <f t="shared" si="22"/>
        <v>2.8084643316667877</v>
      </c>
      <c r="G246" s="8">
        <f t="shared" si="23"/>
        <v>54898089.737204127</v>
      </c>
      <c r="H246" s="8">
        <f t="shared" si="24"/>
        <v>74130005.066087276</v>
      </c>
      <c r="I246" s="8">
        <f t="shared" si="25"/>
        <v>84335632.073280185</v>
      </c>
      <c r="J246" s="8">
        <f t="shared" si="26"/>
        <v>89875100.544939592</v>
      </c>
      <c r="K246" s="8">
        <f t="shared" si="27"/>
        <v>89701736.553645805</v>
      </c>
    </row>
    <row r="247" spans="1:11" x14ac:dyDescent="0.7">
      <c r="A247" s="1">
        <v>43982</v>
      </c>
      <c r="B247" s="3">
        <v>107.77</v>
      </c>
      <c r="C247" s="3">
        <v>6227.81</v>
      </c>
      <c r="D247" s="3">
        <v>2346.7199999999998</v>
      </c>
      <c r="E247" s="4">
        <f t="shared" si="21"/>
        <v>3.2593455703670817</v>
      </c>
      <c r="F247" s="4">
        <f t="shared" si="22"/>
        <v>2.8373302538826706</v>
      </c>
      <c r="G247" s="8">
        <f t="shared" si="23"/>
        <v>57634736.036056086</v>
      </c>
      <c r="H247" s="8">
        <f t="shared" si="24"/>
        <v>77094545.419814974</v>
      </c>
      <c r="I247" s="8">
        <f t="shared" si="25"/>
        <v>86824710.541245177</v>
      </c>
      <c r="J247" s="8">
        <f t="shared" si="26"/>
        <v>91569830.52003856</v>
      </c>
      <c r="K247" s="8">
        <f t="shared" si="27"/>
        <v>90423707.796360657</v>
      </c>
    </row>
    <row r="248" spans="1:11" x14ac:dyDescent="0.7">
      <c r="A248" s="1">
        <v>44012</v>
      </c>
      <c r="B248" s="3">
        <v>107.92</v>
      </c>
      <c r="C248" s="3">
        <v>6351.67</v>
      </c>
      <c r="D248" s="3">
        <v>2361.5100000000002</v>
      </c>
      <c r="E248" s="4">
        <f t="shared" si="21"/>
        <v>3.3287948765759694</v>
      </c>
      <c r="F248" s="4">
        <f t="shared" si="22"/>
        <v>2.8591863184491775</v>
      </c>
      <c r="G248" s="8">
        <f t="shared" si="23"/>
        <v>58662802.328758419</v>
      </c>
      <c r="H248" s="8">
        <f t="shared" si="24"/>
        <v>78275044.205534324</v>
      </c>
      <c r="I248" s="8">
        <f t="shared" si="25"/>
        <v>87884137.012784094</v>
      </c>
      <c r="J248" s="8">
        <f t="shared" si="26"/>
        <v>92386641.639924645</v>
      </c>
      <c r="K248" s="8">
        <f t="shared" si="27"/>
        <v>90920245.111054912</v>
      </c>
    </row>
    <row r="249" spans="1:11" x14ac:dyDescent="0.7">
      <c r="A249" s="1">
        <v>44043</v>
      </c>
      <c r="B249" s="3">
        <v>105.88</v>
      </c>
      <c r="C249" s="3">
        <v>6709.81</v>
      </c>
      <c r="D249" s="3">
        <v>2396.7800000000002</v>
      </c>
      <c r="E249" s="4">
        <f t="shared" si="21"/>
        <v>3.4500177267087508</v>
      </c>
      <c r="F249" s="4">
        <f t="shared" si="22"/>
        <v>2.8470351959205451</v>
      </c>
      <c r="G249" s="8">
        <f t="shared" si="23"/>
        <v>60599092.595577978</v>
      </c>
      <c r="H249" s="8">
        <f t="shared" si="24"/>
        <v>80129753.524570718</v>
      </c>
      <c r="I249" s="8">
        <f t="shared" si="25"/>
        <v>89097603.251692712</v>
      </c>
      <c r="J249" s="8">
        <f t="shared" si="26"/>
        <v>92733267.468904808</v>
      </c>
      <c r="K249" s="8">
        <f t="shared" si="27"/>
        <v>90333847.403585136</v>
      </c>
    </row>
    <row r="250" spans="1:11" x14ac:dyDescent="0.7">
      <c r="A250" s="1">
        <v>44074</v>
      </c>
      <c r="B250" s="3">
        <v>105.89</v>
      </c>
      <c r="C250" s="3">
        <v>7192.11</v>
      </c>
      <c r="D250" s="3">
        <v>2377.4299999999998</v>
      </c>
      <c r="E250" s="4">
        <f t="shared" si="21"/>
        <v>3.6983536770389698</v>
      </c>
      <c r="F250" s="4">
        <f t="shared" si="22"/>
        <v>2.8243168581385616</v>
      </c>
      <c r="G250" s="8">
        <f t="shared" si="23"/>
        <v>64761079.820272096</v>
      </c>
      <c r="H250" s="8">
        <f t="shared" si="24"/>
        <v>84095770.473498419</v>
      </c>
      <c r="I250" s="8">
        <f t="shared" si="25"/>
        <v>91748789.69707267</v>
      </c>
      <c r="J250" s="8">
        <f t="shared" si="26"/>
        <v>93647043.206243843</v>
      </c>
      <c r="K250" s="8">
        <f t="shared" si="27"/>
        <v>89413015.128170565</v>
      </c>
    </row>
    <row r="251" spans="1:11" x14ac:dyDescent="0.7">
      <c r="A251" s="1">
        <v>44104</v>
      </c>
      <c r="B251" s="3">
        <v>105.45</v>
      </c>
      <c r="C251" s="3">
        <v>6918.83</v>
      </c>
      <c r="D251" s="3">
        <v>2376.13</v>
      </c>
      <c r="E251" s="4">
        <f t="shared" si="21"/>
        <v>3.5430429359036495</v>
      </c>
      <c r="F251" s="4">
        <f t="shared" si="22"/>
        <v>2.8110431555948221</v>
      </c>
      <c r="G251" s="8">
        <f t="shared" si="23"/>
        <v>61841466.667518422</v>
      </c>
      <c r="H251" s="8">
        <f t="shared" si="24"/>
        <v>81148288.553327605</v>
      </c>
      <c r="I251" s="8">
        <f t="shared" si="25"/>
        <v>89406714.472502649</v>
      </c>
      <c r="J251" s="8">
        <f t="shared" si="26"/>
        <v>92133785.33872591</v>
      </c>
      <c r="K251" s="8">
        <f t="shared" si="27"/>
        <v>88792792.530649245</v>
      </c>
    </row>
    <row r="252" spans="1:11" x14ac:dyDescent="0.7">
      <c r="A252" s="1">
        <v>44135</v>
      </c>
      <c r="B252" s="3">
        <v>104.64</v>
      </c>
      <c r="C252" s="3">
        <v>6734.84</v>
      </c>
      <c r="D252" s="3">
        <v>2365.52</v>
      </c>
      <c r="E252" s="4">
        <f t="shared" si="21"/>
        <v>3.422332369452691</v>
      </c>
      <c r="F252" s="4">
        <f t="shared" si="22"/>
        <v>2.7769949285986493</v>
      </c>
      <c r="G252" s="8">
        <f t="shared" si="23"/>
        <v>59534543.718335956</v>
      </c>
      <c r="H252" s="8">
        <f t="shared" si="24"/>
        <v>78629039.166455969</v>
      </c>
      <c r="I252" s="8">
        <f t="shared" si="25"/>
        <v>87142221.592644066</v>
      </c>
      <c r="J252" s="8">
        <f t="shared" si="26"/>
        <v>90312076.965917766</v>
      </c>
      <c r="K252" s="8">
        <f t="shared" si="27"/>
        <v>87517306.674201086</v>
      </c>
    </row>
    <row r="253" spans="1:11" x14ac:dyDescent="0.7">
      <c r="A253" s="1">
        <v>44165</v>
      </c>
      <c r="B253" s="3">
        <v>104.27</v>
      </c>
      <c r="C253" s="3">
        <v>7472.06</v>
      </c>
      <c r="D253" s="3">
        <v>2388.73</v>
      </c>
      <c r="E253" s="4">
        <f t="shared" si="21"/>
        <v>3.7835275051356523</v>
      </c>
      <c r="F253" s="4">
        <f t="shared" si="22"/>
        <v>2.7943266248294893</v>
      </c>
      <c r="G253" s="8">
        <f t="shared" si="23"/>
        <v>65617857.340386771</v>
      </c>
      <c r="H253" s="8">
        <f t="shared" si="24"/>
        <v>84775642.573188439</v>
      </c>
      <c r="I253" s="8">
        <f t="shared" si="25"/>
        <v>91812679.038215563</v>
      </c>
      <c r="J253" s="8">
        <f t="shared" si="26"/>
        <v>92917715.221202567</v>
      </c>
      <c r="K253" s="8">
        <f t="shared" si="27"/>
        <v>87863517.025036678</v>
      </c>
    </row>
    <row r="254" spans="1:11" x14ac:dyDescent="0.7">
      <c r="A254" s="1">
        <v>44196</v>
      </c>
      <c r="B254" s="3">
        <v>103.24</v>
      </c>
      <c r="C254" s="3">
        <v>7759.35</v>
      </c>
      <c r="D254" s="3">
        <v>2392.02</v>
      </c>
      <c r="E254" s="4">
        <f t="shared" si="21"/>
        <v>3.8901872777887188</v>
      </c>
      <c r="F254" s="4">
        <f t="shared" si="22"/>
        <v>2.7705343163331828</v>
      </c>
      <c r="G254" s="8">
        <f t="shared" si="23"/>
        <v>67267661.71908021</v>
      </c>
      <c r="H254" s="8">
        <f t="shared" si="24"/>
        <v>86187591.767296404</v>
      </c>
      <c r="I254" s="8">
        <f t="shared" si="25"/>
        <v>92515934.855490685</v>
      </c>
      <c r="J254" s="8">
        <f t="shared" si="26"/>
        <v>92779204.635597795</v>
      </c>
      <c r="K254" s="8">
        <f t="shared" si="27"/>
        <v>86915402.654993162</v>
      </c>
    </row>
    <row r="255" spans="1:11" x14ac:dyDescent="0.7">
      <c r="A255" s="1">
        <v>44227</v>
      </c>
      <c r="B255" s="3">
        <v>104.68</v>
      </c>
      <c r="C255" s="3">
        <v>7681.01</v>
      </c>
      <c r="D255" s="3">
        <v>2374.87</v>
      </c>
      <c r="E255" s="4">
        <f t="shared" si="21"/>
        <v>3.9046239686018964</v>
      </c>
      <c r="F255" s="4">
        <f t="shared" si="22"/>
        <v>2.7890370706186469</v>
      </c>
      <c r="G255" s="8">
        <f t="shared" si="23"/>
        <v>67317295.570773795</v>
      </c>
      <c r="H255" s="8">
        <f t="shared" si="24"/>
        <v>86371375.744629383</v>
      </c>
      <c r="I255" s="8">
        <f t="shared" si="25"/>
        <v>92796530.128726959</v>
      </c>
      <c r="J255" s="8">
        <f t="shared" si="26"/>
        <v>93129994.699844003</v>
      </c>
      <c r="K255" s="8">
        <f t="shared" si="27"/>
        <v>87295859.041859344</v>
      </c>
    </row>
    <row r="256" spans="1:11" x14ac:dyDescent="0.7">
      <c r="A256" s="1">
        <v>44255</v>
      </c>
      <c r="B256" s="3">
        <v>106.58</v>
      </c>
      <c r="C256" s="3">
        <v>7892.81</v>
      </c>
      <c r="D256" s="3">
        <v>2340.58</v>
      </c>
      <c r="E256" s="4">
        <f t="shared" si="21"/>
        <v>4.085117340213742</v>
      </c>
      <c r="F256" s="4">
        <f t="shared" si="22"/>
        <v>2.798658687555251</v>
      </c>
      <c r="G256" s="8">
        <f t="shared" si="23"/>
        <v>70229074.257547244</v>
      </c>
      <c r="H256" s="8">
        <f t="shared" si="24"/>
        <v>89240289.661072508</v>
      </c>
      <c r="I256" s="8">
        <f t="shared" si="25"/>
        <v>94901379.908446431</v>
      </c>
      <c r="J256" s="8">
        <f t="shared" si="26"/>
        <v>94247200.706799835</v>
      </c>
      <c r="K256" s="8">
        <f t="shared" si="27"/>
        <v>87397012.1978001</v>
      </c>
    </row>
    <row r="257" spans="1:11" x14ac:dyDescent="0.7">
      <c r="A257" s="1">
        <v>44286</v>
      </c>
      <c r="B257" s="3">
        <v>110.7</v>
      </c>
      <c r="C257" s="3">
        <v>8238.48</v>
      </c>
      <c r="D257" s="3">
        <v>2311.35</v>
      </c>
      <c r="E257" s="4">
        <f t="shared" si="21"/>
        <v>4.4288593056196159</v>
      </c>
      <c r="F257" s="4">
        <f t="shared" si="22"/>
        <v>2.8705430634942881</v>
      </c>
      <c r="G257" s="8">
        <f t="shared" si="23"/>
        <v>75938495.702136949</v>
      </c>
      <c r="H257" s="8">
        <f t="shared" si="24"/>
        <v>95245169.777675688</v>
      </c>
      <c r="I257" s="8">
        <f t="shared" si="25"/>
        <v>99912900.508469835</v>
      </c>
      <c r="J257" s="8">
        <f t="shared" si="26"/>
        <v>97845382.451645121</v>
      </c>
      <c r="K257" s="8">
        <f t="shared" si="27"/>
        <v>89441830.298953861</v>
      </c>
    </row>
    <row r="258" spans="1:11" x14ac:dyDescent="0.7">
      <c r="A258" s="1">
        <v>44316</v>
      </c>
      <c r="B258" s="3">
        <v>109.27</v>
      </c>
      <c r="C258" s="3">
        <v>8678.16</v>
      </c>
      <c r="D258" s="3">
        <v>2329.61</v>
      </c>
      <c r="E258" s="4">
        <f t="shared" si="21"/>
        <v>4.6049589959769932</v>
      </c>
      <c r="F258" s="4">
        <f t="shared" si="22"/>
        <v>2.8558467345066481</v>
      </c>
      <c r="G258" s="8">
        <f t="shared" si="23"/>
        <v>78757951.651524007</v>
      </c>
      <c r="H258" s="8">
        <f t="shared" si="24"/>
        <v>97763606.961220652</v>
      </c>
      <c r="I258" s="8">
        <f t="shared" si="25"/>
        <v>101443499.75843449</v>
      </c>
      <c r="J258" s="8">
        <f t="shared" si="26"/>
        <v>98242306.58775799</v>
      </c>
      <c r="K258" s="8">
        <f t="shared" si="27"/>
        <v>88783914.659210771</v>
      </c>
    </row>
    <row r="259" spans="1:11" x14ac:dyDescent="0.7">
      <c r="A259" s="1">
        <v>44347</v>
      </c>
      <c r="B259" s="3">
        <v>109.54</v>
      </c>
      <c r="C259" s="3">
        <v>8738.77</v>
      </c>
      <c r="D259" s="3">
        <v>2337.2199999999998</v>
      </c>
      <c r="E259" s="4">
        <f t="shared" ref="E259:E291" si="28">C259*$B259/C$3/$B$3</f>
        <v>4.6485790119295949</v>
      </c>
      <c r="F259" s="4">
        <f t="shared" ref="F259:F291" si="29">D259*$B259/D$3/$B$3</f>
        <v>2.8722554486249163</v>
      </c>
      <c r="G259" s="8">
        <f t="shared" si="23"/>
        <v>79303978.513095409</v>
      </c>
      <c r="H259" s="8">
        <f t="shared" si="24"/>
        <v>98398578.015658423</v>
      </c>
      <c r="I259" s="8">
        <f t="shared" si="25"/>
        <v>102015386.23568876</v>
      </c>
      <c r="J259" s="8">
        <f t="shared" si="26"/>
        <v>98698304.111077189</v>
      </c>
      <c r="K259" s="8">
        <f t="shared" si="27"/>
        <v>89094036.528266683</v>
      </c>
    </row>
    <row r="260" spans="1:11" x14ac:dyDescent="0.7">
      <c r="A260" s="1">
        <v>44377</v>
      </c>
      <c r="B260" s="3">
        <v>111.1</v>
      </c>
      <c r="C260" s="3">
        <v>8942.7800000000007</v>
      </c>
      <c r="D260" s="3">
        <v>2353.64</v>
      </c>
      <c r="E260" s="4">
        <f t="shared" si="28"/>
        <v>4.8248495679226915</v>
      </c>
      <c r="F260" s="4">
        <f t="shared" si="29"/>
        <v>2.933626544228789</v>
      </c>
      <c r="G260" s="8">
        <f t="shared" si="23"/>
        <v>82111124.642932907</v>
      </c>
      <c r="H260" s="8">
        <f t="shared" si="24"/>
        <v>101522594.34844738</v>
      </c>
      <c r="I260" s="8">
        <f t="shared" si="25"/>
        <v>104839433.40810144</v>
      </c>
      <c r="J260" s="8">
        <f t="shared" si="26"/>
        <v>101015600.17225255</v>
      </c>
      <c r="K260" s="8">
        <f t="shared" si="27"/>
        <v>90797696.815908879</v>
      </c>
    </row>
    <row r="261" spans="1:11" x14ac:dyDescent="0.7">
      <c r="A261" s="1">
        <v>44408</v>
      </c>
      <c r="B261" s="3">
        <v>109.7</v>
      </c>
      <c r="C261" s="3">
        <v>9155.2099999999991</v>
      </c>
      <c r="D261" s="3">
        <v>2379.96</v>
      </c>
      <c r="E261" s="4">
        <f t="shared" si="28"/>
        <v>4.8772173430466585</v>
      </c>
      <c r="F261" s="4">
        <f t="shared" si="29"/>
        <v>2.9290515617728117</v>
      </c>
      <c r="G261" s="8">
        <f t="shared" ref="G261:G291" si="30">MAX(G260*(E261/E260)-G$3*0.04/12,0)</f>
        <v>82802339.353348941</v>
      </c>
      <c r="H261" s="8">
        <f t="shared" ref="H261:H291" si="31">MAX(H260*(0.75*$E261/$E260+0.25*$F261/$F260)-H$3*0.04/12,0)</f>
        <v>102109439.95319258</v>
      </c>
      <c r="I261" s="8">
        <f t="shared" ref="I261:I291" si="32">MAX(I260*(0.5*$E261/$E260+0.5*$F261/$F260)-I$3*0.04/12,0)</f>
        <v>105126636.20222385</v>
      </c>
      <c r="J261" s="8">
        <f t="shared" ref="J261:J291" si="33">MAX(J260*(0.25*$E261/$E260+0.75*$F261/$F260)-J$3*0.04/12,0)</f>
        <v>100971549.86434928</v>
      </c>
      <c r="K261" s="8">
        <f t="shared" ref="K261:K291" si="34">MAX(K260*(F261/F260)-K$3*0.04/12,0)</f>
        <v>90456098.059655085</v>
      </c>
    </row>
    <row r="262" spans="1:11" x14ac:dyDescent="0.7">
      <c r="A262" s="1">
        <v>44439</v>
      </c>
      <c r="B262" s="3">
        <v>110.02</v>
      </c>
      <c r="C262" s="3">
        <v>9433.58</v>
      </c>
      <c r="D262" s="3">
        <v>2375.4299999999998</v>
      </c>
      <c r="E262" s="4">
        <f t="shared" si="28"/>
        <v>5.0401719003185619</v>
      </c>
      <c r="F262" s="4">
        <f t="shared" si="29"/>
        <v>2.9320043411982848</v>
      </c>
      <c r="G262" s="8">
        <f t="shared" si="30"/>
        <v>85368879.698252693</v>
      </c>
      <c r="H262" s="8">
        <f t="shared" si="31"/>
        <v>104493887.00778249</v>
      </c>
      <c r="I262" s="8">
        <f t="shared" si="32"/>
        <v>106735838.27316836</v>
      </c>
      <c r="J262" s="8">
        <f t="shared" si="33"/>
        <v>101691291.67574091</v>
      </c>
      <c r="K262" s="8">
        <f t="shared" si="34"/>
        <v>90347286.930737123</v>
      </c>
    </row>
    <row r="263" spans="1:11" x14ac:dyDescent="0.7">
      <c r="A263" s="1">
        <v>44469</v>
      </c>
      <c r="B263" s="3">
        <v>111.27</v>
      </c>
      <c r="C263" s="3">
        <v>8994.83</v>
      </c>
      <c r="D263" s="3">
        <v>2354.86</v>
      </c>
      <c r="E263" s="4">
        <f t="shared" si="28"/>
        <v>4.8603575502484926</v>
      </c>
      <c r="F263" s="4">
        <f t="shared" si="29"/>
        <v>2.9396384022684678</v>
      </c>
      <c r="G263" s="8">
        <f t="shared" si="30"/>
        <v>82123239.604473159</v>
      </c>
      <c r="H263" s="8">
        <f t="shared" si="31"/>
        <v>101565943.46183065</v>
      </c>
      <c r="I263" s="8">
        <f t="shared" si="32"/>
        <v>104770825.9995597</v>
      </c>
      <c r="J263" s="8">
        <f t="shared" si="33"/>
        <v>100782881.35432529</v>
      </c>
      <c r="K263" s="8">
        <f t="shared" si="34"/>
        <v>90382524.203841805</v>
      </c>
    </row>
    <row r="264" spans="1:11" x14ac:dyDescent="0.7">
      <c r="A264" s="1">
        <v>44500</v>
      </c>
      <c r="B264" s="3">
        <v>114</v>
      </c>
      <c r="C264" s="3">
        <v>9625.02</v>
      </c>
      <c r="D264" s="3">
        <v>2354.21</v>
      </c>
      <c r="E264" s="4">
        <f t="shared" si="28"/>
        <v>5.3284839666777506</v>
      </c>
      <c r="F264" s="4">
        <f t="shared" si="29"/>
        <v>3.0109308594490112</v>
      </c>
      <c r="G264" s="8">
        <f t="shared" si="30"/>
        <v>89832957.65796037</v>
      </c>
      <c r="H264" s="8">
        <f t="shared" si="31"/>
        <v>109318500.56503519</v>
      </c>
      <c r="I264" s="8">
        <f t="shared" si="32"/>
        <v>110886795.89543043</v>
      </c>
      <c r="J264" s="8">
        <f t="shared" si="33"/>
        <v>104842761.4944308</v>
      </c>
      <c r="K264" s="8">
        <f t="shared" si="34"/>
        <v>92374491.838942572</v>
      </c>
    </row>
    <row r="265" spans="1:11" x14ac:dyDescent="0.7">
      <c r="A265" s="1">
        <v>44530</v>
      </c>
      <c r="B265" s="3">
        <v>113.13</v>
      </c>
      <c r="C265" s="3">
        <v>9558.33</v>
      </c>
      <c r="D265" s="3">
        <v>2361.1799999999998</v>
      </c>
      <c r="E265" s="4">
        <f t="shared" si="28"/>
        <v>5.251180890116907</v>
      </c>
      <c r="F265" s="4">
        <f t="shared" si="29"/>
        <v>2.9967989954209471</v>
      </c>
      <c r="G265" s="8">
        <f t="shared" si="30"/>
        <v>88329704.416147575</v>
      </c>
      <c r="H265" s="8">
        <f t="shared" si="31"/>
        <v>107800773.3461297</v>
      </c>
      <c r="I265" s="8">
        <f t="shared" si="32"/>
        <v>109622225.11307666</v>
      </c>
      <c r="J265" s="8">
        <f t="shared" si="33"/>
        <v>103893448.24073261</v>
      </c>
      <c r="K265" s="8">
        <f t="shared" si="34"/>
        <v>91740930.319509894</v>
      </c>
    </row>
    <row r="266" spans="1:11" x14ac:dyDescent="0.7">
      <c r="A266" s="1">
        <v>44561</v>
      </c>
      <c r="B266" s="3">
        <v>115.08</v>
      </c>
      <c r="C266" s="3">
        <v>9986.7000000000007</v>
      </c>
      <c r="D266" s="3">
        <v>2355.14</v>
      </c>
      <c r="E266" s="4">
        <f t="shared" si="28"/>
        <v>5.5810900325664221</v>
      </c>
      <c r="F266" s="4">
        <f t="shared" si="29"/>
        <v>3.0406561648887074</v>
      </c>
      <c r="G266" s="8">
        <f t="shared" si="30"/>
        <v>93679080.384436041</v>
      </c>
      <c r="H266" s="8">
        <f t="shared" si="31"/>
        <v>113074675.28134894</v>
      </c>
      <c r="I266" s="8">
        <f t="shared" si="32"/>
        <v>113667914.54926549</v>
      </c>
      <c r="J266" s="8">
        <f t="shared" si="33"/>
        <v>106465577.90863904</v>
      </c>
      <c r="K266" s="8">
        <f t="shared" si="34"/>
        <v>92883528.716766626</v>
      </c>
    </row>
    <row r="267" spans="1:11" x14ac:dyDescent="0.7">
      <c r="A267" s="1">
        <v>44592</v>
      </c>
      <c r="B267" s="3">
        <v>115.1</v>
      </c>
      <c r="C267" s="3">
        <v>9469.92</v>
      </c>
      <c r="D267" s="3">
        <v>2304.4</v>
      </c>
      <c r="E267" s="4">
        <f t="shared" si="28"/>
        <v>5.2932061107646842</v>
      </c>
      <c r="F267" s="4">
        <f t="shared" si="29"/>
        <v>2.9756642103966344</v>
      </c>
      <c r="G267" s="8">
        <f t="shared" si="30"/>
        <v>88646923.781606555</v>
      </c>
      <c r="H267" s="8">
        <f t="shared" si="31"/>
        <v>107895986.25158778</v>
      </c>
      <c r="I267" s="8">
        <f t="shared" si="32"/>
        <v>109321516.85646276</v>
      </c>
      <c r="J267" s="8">
        <f t="shared" si="33"/>
        <v>103185928.49188182</v>
      </c>
      <c r="K267" s="8">
        <f t="shared" si="34"/>
        <v>90698206.554685146</v>
      </c>
    </row>
    <row r="268" spans="1:11" x14ac:dyDescent="0.7">
      <c r="A268" s="1">
        <v>44620</v>
      </c>
      <c r="B268" s="3">
        <v>114.99</v>
      </c>
      <c r="C268" s="3">
        <v>9186.3700000000008</v>
      </c>
      <c r="D268" s="3">
        <v>2278.69</v>
      </c>
      <c r="E268" s="4">
        <f t="shared" si="28"/>
        <v>5.1298088077783897</v>
      </c>
      <c r="F268" s="4">
        <f t="shared" si="29"/>
        <v>2.9396528847616317</v>
      </c>
      <c r="G268" s="8">
        <f t="shared" si="30"/>
        <v>85710459.725448057</v>
      </c>
      <c r="H268" s="8">
        <f t="shared" si="31"/>
        <v>104871547.28544264</v>
      </c>
      <c r="I268" s="8">
        <f t="shared" si="32"/>
        <v>106772678.72581831</v>
      </c>
      <c r="J268" s="8">
        <f t="shared" si="33"/>
        <v>101253047.58475648</v>
      </c>
      <c r="K268" s="8">
        <f t="shared" si="34"/>
        <v>89400581.816201583</v>
      </c>
    </row>
    <row r="269" spans="1:11" x14ac:dyDescent="0.7">
      <c r="A269" s="1">
        <v>44651</v>
      </c>
      <c r="B269" s="3">
        <v>121.66</v>
      </c>
      <c r="C269" s="3">
        <v>9527.4599999999991</v>
      </c>
      <c r="D269" s="3">
        <v>2215.38</v>
      </c>
      <c r="E269" s="4">
        <f t="shared" si="28"/>
        <v>5.6288816515522599</v>
      </c>
      <c r="F269" s="4">
        <f t="shared" si="29"/>
        <v>3.0237562161353502</v>
      </c>
      <c r="G269" s="8">
        <f t="shared" si="30"/>
        <v>93849125.8393749</v>
      </c>
      <c r="H269" s="8">
        <f t="shared" si="31"/>
        <v>113073758.5182972</v>
      </c>
      <c r="I269" s="8">
        <f t="shared" si="32"/>
        <v>113293951.2539106</v>
      </c>
      <c r="J269" s="8">
        <f t="shared" si="33"/>
        <v>105688377.68081437</v>
      </c>
      <c r="K269" s="8">
        <f t="shared" si="34"/>
        <v>91758328.275474757</v>
      </c>
    </row>
    <row r="270" spans="1:11" x14ac:dyDescent="0.7">
      <c r="A270" s="1">
        <v>44681</v>
      </c>
      <c r="B270" s="3">
        <v>129.83000000000001</v>
      </c>
      <c r="C270" s="3">
        <v>8696.65</v>
      </c>
      <c r="D270" s="3">
        <v>2131.31</v>
      </c>
      <c r="E270" s="4">
        <f t="shared" si="28"/>
        <v>5.4830754312307732</v>
      </c>
      <c r="F270" s="4">
        <f t="shared" si="29"/>
        <v>3.1043623748790115</v>
      </c>
      <c r="G270" s="8">
        <f t="shared" si="30"/>
        <v>91218130.276456773</v>
      </c>
      <c r="H270" s="8">
        <f t="shared" si="31"/>
        <v>111430596.23150796</v>
      </c>
      <c r="I270" s="8">
        <f t="shared" si="32"/>
        <v>113136685.39578818</v>
      </c>
      <c r="J270" s="8">
        <f t="shared" si="33"/>
        <v>106917010.91166712</v>
      </c>
      <c r="K270" s="8">
        <f t="shared" si="34"/>
        <v>94004387.36435166</v>
      </c>
    </row>
    <row r="271" spans="1:11" x14ac:dyDescent="0.7">
      <c r="A271" s="1">
        <v>44712</v>
      </c>
      <c r="B271" s="3">
        <v>128.68</v>
      </c>
      <c r="C271" s="3">
        <v>8712.6</v>
      </c>
      <c r="D271" s="3">
        <v>2145.0500000000002</v>
      </c>
      <c r="E271" s="4">
        <f t="shared" si="28"/>
        <v>5.4444748930768156</v>
      </c>
      <c r="F271" s="4">
        <f t="shared" si="29"/>
        <v>3.0967004942733896</v>
      </c>
      <c r="G271" s="8">
        <f t="shared" si="30"/>
        <v>90375959.844510213</v>
      </c>
      <c r="H271" s="8">
        <f t="shared" si="31"/>
        <v>110573491.95435381</v>
      </c>
      <c r="I271" s="8">
        <f t="shared" si="32"/>
        <v>112398831.09479582</v>
      </c>
      <c r="J271" s="8">
        <f t="shared" si="33"/>
        <v>106330926.99286182</v>
      </c>
      <c r="K271" s="8">
        <f t="shared" si="34"/>
        <v>93572375.019975021</v>
      </c>
    </row>
    <row r="272" spans="1:11" x14ac:dyDescent="0.7">
      <c r="A272" s="1">
        <v>44742</v>
      </c>
      <c r="B272" s="3">
        <v>135.72999999999999</v>
      </c>
      <c r="C272" s="3">
        <v>7993.43</v>
      </c>
      <c r="D272" s="3">
        <v>2111.4</v>
      </c>
      <c r="E272" s="4">
        <f t="shared" si="28"/>
        <v>5.2687330716516447</v>
      </c>
      <c r="F272" s="4">
        <f t="shared" si="29"/>
        <v>3.2151193387279036</v>
      </c>
      <c r="G272" s="8">
        <f t="shared" si="30"/>
        <v>87258720.605089918</v>
      </c>
      <c r="H272" s="8">
        <f t="shared" si="31"/>
        <v>108753688.15447959</v>
      </c>
      <c r="I272" s="8">
        <f t="shared" si="32"/>
        <v>112533858.23772569</v>
      </c>
      <c r="J272" s="8">
        <f t="shared" si="33"/>
        <v>108322462.058769</v>
      </c>
      <c r="K272" s="8">
        <f t="shared" si="34"/>
        <v>96950613.387947977</v>
      </c>
    </row>
    <row r="273" spans="1:11" x14ac:dyDescent="0.7">
      <c r="A273" s="1">
        <v>44773</v>
      </c>
      <c r="B273" s="3">
        <v>133.19</v>
      </c>
      <c r="C273" s="3">
        <v>8730.4599999999991</v>
      </c>
      <c r="D273" s="3">
        <v>2162.9899999999998</v>
      </c>
      <c r="E273" s="4">
        <f t="shared" si="28"/>
        <v>5.6468456530197209</v>
      </c>
      <c r="F273" s="4">
        <f t="shared" si="29"/>
        <v>3.2320410039287144</v>
      </c>
      <c r="G273" s="8">
        <f t="shared" si="30"/>
        <v>93320875.02554974</v>
      </c>
      <c r="H273" s="8">
        <f t="shared" si="31"/>
        <v>114550346.53042136</v>
      </c>
      <c r="I273" s="8">
        <f t="shared" si="32"/>
        <v>116668016.71770413</v>
      </c>
      <c r="J273" s="8">
        <f t="shared" si="33"/>
        <v>110493500.74029954</v>
      </c>
      <c r="K273" s="8">
        <f t="shared" si="34"/>
        <v>97260879.305919528</v>
      </c>
    </row>
    <row r="274" spans="1:11" x14ac:dyDescent="0.7">
      <c r="A274" s="1">
        <v>44804</v>
      </c>
      <c r="B274" s="3">
        <v>138.96</v>
      </c>
      <c r="C274" s="3">
        <v>8374.42</v>
      </c>
      <c r="D274" s="3">
        <v>2101.88</v>
      </c>
      <c r="E274" s="4">
        <f t="shared" si="28"/>
        <v>5.6512134992540943</v>
      </c>
      <c r="F274" s="4">
        <f t="shared" si="29"/>
        <v>3.2767888304586528</v>
      </c>
      <c r="G274" s="8">
        <f t="shared" si="30"/>
        <v>93193058.906182423</v>
      </c>
      <c r="H274" s="8">
        <f t="shared" si="31"/>
        <v>114813289.54529446</v>
      </c>
      <c r="I274" s="8">
        <f t="shared" si="32"/>
        <v>117320776.48338799</v>
      </c>
      <c r="J274" s="8">
        <f t="shared" si="33"/>
        <v>111462209.9745784</v>
      </c>
      <c r="K274" s="8">
        <f t="shared" si="34"/>
        <v>98407462.765114576</v>
      </c>
    </row>
    <row r="275" spans="1:11" x14ac:dyDescent="0.7">
      <c r="A275" s="1">
        <v>44834</v>
      </c>
      <c r="B275" s="3">
        <v>144.75</v>
      </c>
      <c r="C275" s="3">
        <v>7603.14</v>
      </c>
      <c r="D275" s="3">
        <v>2011.06</v>
      </c>
      <c r="E275" s="4">
        <f t="shared" si="28"/>
        <v>5.3445203026894665</v>
      </c>
      <c r="F275" s="4">
        <f t="shared" si="29"/>
        <v>3.2658356969822737</v>
      </c>
      <c r="G275" s="8">
        <f t="shared" si="30"/>
        <v>87935441.256920859</v>
      </c>
      <c r="H275" s="8">
        <f t="shared" si="31"/>
        <v>109844128.64716983</v>
      </c>
      <c r="I275" s="8">
        <f t="shared" si="32"/>
        <v>113741177.41002437</v>
      </c>
      <c r="J275" s="8">
        <f t="shared" si="33"/>
        <v>109470503.63130397</v>
      </c>
      <c r="K275" s="8">
        <f t="shared" si="34"/>
        <v>97878521.801718026</v>
      </c>
    </row>
    <row r="276" spans="1:11" x14ac:dyDescent="0.7">
      <c r="A276" s="1">
        <v>44865</v>
      </c>
      <c r="B276" s="3">
        <v>148.71</v>
      </c>
      <c r="C276" s="3">
        <v>8218.7000000000007</v>
      </c>
      <c r="D276" s="3">
        <v>1985.01</v>
      </c>
      <c r="E276" s="4">
        <f t="shared" si="28"/>
        <v>5.9352699035830838</v>
      </c>
      <c r="F276" s="4">
        <f t="shared" si="29"/>
        <v>3.3117199476644048</v>
      </c>
      <c r="G276" s="8">
        <f t="shared" si="30"/>
        <v>97455270.892667398</v>
      </c>
      <c r="H276" s="8">
        <f t="shared" si="31"/>
        <v>119136058.34693268</v>
      </c>
      <c r="I276" s="8">
        <f t="shared" si="32"/>
        <v>120626312.8401532</v>
      </c>
      <c r="J276" s="8">
        <f t="shared" si="33"/>
        <v>113449075.37515967</v>
      </c>
      <c r="K276" s="8">
        <f t="shared" si="34"/>
        <v>99053692.829120412</v>
      </c>
    </row>
    <row r="277" spans="1:11" x14ac:dyDescent="0.7">
      <c r="A277" s="1">
        <v>44895</v>
      </c>
      <c r="B277" s="3">
        <v>138.03</v>
      </c>
      <c r="C277" s="3">
        <v>8678</v>
      </c>
      <c r="D277" s="3">
        <v>2058.0100000000002</v>
      </c>
      <c r="E277" s="4">
        <f t="shared" si="28"/>
        <v>5.816882686802308</v>
      </c>
      <c r="F277" s="4">
        <f t="shared" si="29"/>
        <v>3.186923950672635</v>
      </c>
      <c r="G277" s="8">
        <f t="shared" si="30"/>
        <v>95311389.911848933</v>
      </c>
      <c r="H277" s="8">
        <f t="shared" si="31"/>
        <v>116031452.39983754</v>
      </c>
      <c r="I277" s="8">
        <f t="shared" si="32"/>
        <v>116950494.06804556</v>
      </c>
      <c r="J277" s="8">
        <f t="shared" si="33"/>
        <v>109477012.6585449</v>
      </c>
      <c r="K277" s="8">
        <f t="shared" si="34"/>
        <v>95121038.936980605</v>
      </c>
    </row>
    <row r="278" spans="1:11" x14ac:dyDescent="0.7">
      <c r="A278" s="1">
        <v>44926</v>
      </c>
      <c r="B278" s="3">
        <v>131.11000000000001</v>
      </c>
      <c r="C278" s="3">
        <v>8178.02</v>
      </c>
      <c r="D278" s="3">
        <v>2048.73</v>
      </c>
      <c r="E278" s="4">
        <f t="shared" si="28"/>
        <v>5.2069230206299277</v>
      </c>
      <c r="F278" s="4">
        <f t="shared" si="29"/>
        <v>3.0135005545485636</v>
      </c>
      <c r="G278" s="8">
        <f t="shared" si="30"/>
        <v>85117015.484295219</v>
      </c>
      <c r="H278" s="8">
        <f t="shared" si="31"/>
        <v>105127612.72198439</v>
      </c>
      <c r="I278" s="8">
        <f t="shared" si="32"/>
        <v>107436708.40628141</v>
      </c>
      <c r="J278" s="8">
        <f t="shared" si="33"/>
        <v>101938994.17062756</v>
      </c>
      <c r="K278" s="8">
        <f t="shared" si="34"/>
        <v>89744820.780968592</v>
      </c>
    </row>
    <row r="279" spans="1:11" x14ac:dyDescent="0.7">
      <c r="A279" s="1">
        <v>44957</v>
      </c>
      <c r="B279" s="3">
        <v>130.09</v>
      </c>
      <c r="C279" s="3">
        <v>8691.8799999999992</v>
      </c>
      <c r="D279" s="3">
        <v>2111.7600000000002</v>
      </c>
      <c r="E279" s="4">
        <f t="shared" si="28"/>
        <v>5.4910425226249115</v>
      </c>
      <c r="F279" s="4">
        <f t="shared" si="29"/>
        <v>3.0820466255010093</v>
      </c>
      <c r="G279" s="8">
        <f t="shared" si="30"/>
        <v>89561486.692124143</v>
      </c>
      <c r="H279" s="8">
        <f t="shared" si="31"/>
        <v>109827702.38834907</v>
      </c>
      <c r="I279" s="8">
        <f t="shared" si="32"/>
        <v>111389784.34888172</v>
      </c>
      <c r="J279" s="8">
        <f t="shared" si="33"/>
        <v>104868641.13640052</v>
      </c>
      <c r="K279" s="8">
        <f t="shared" si="34"/>
        <v>91586185.878307462</v>
      </c>
    </row>
    <row r="280" spans="1:11" x14ac:dyDescent="0.7">
      <c r="A280" s="1">
        <v>44985</v>
      </c>
      <c r="B280" s="3">
        <v>136.19999999999999</v>
      </c>
      <c r="C280" s="3">
        <v>8479.7999999999993</v>
      </c>
      <c r="D280" s="3">
        <v>2057.16</v>
      </c>
      <c r="E280" s="4">
        <f t="shared" si="28"/>
        <v>5.6086700043078039</v>
      </c>
      <c r="F280" s="4">
        <f t="shared" si="29"/>
        <v>3.1433729396967829</v>
      </c>
      <c r="G280" s="8">
        <f t="shared" si="30"/>
        <v>91280046.253803596</v>
      </c>
      <c r="H280" s="8">
        <f t="shared" si="31"/>
        <v>111938560.38099104</v>
      </c>
      <c r="I280" s="8">
        <f t="shared" si="32"/>
        <v>113491076.23841031</v>
      </c>
      <c r="J280" s="8">
        <f t="shared" si="33"/>
        <v>106795258.15307146</v>
      </c>
      <c r="K280" s="8">
        <f t="shared" si="34"/>
        <v>93208560.389028102</v>
      </c>
    </row>
    <row r="281" spans="1:11" x14ac:dyDescent="0.7">
      <c r="A281" s="1">
        <v>45016</v>
      </c>
      <c r="B281" s="3">
        <v>132.79</v>
      </c>
      <c r="C281" s="3">
        <v>8791.1299999999992</v>
      </c>
      <c r="D281" s="3">
        <v>2109.41</v>
      </c>
      <c r="E281" s="4">
        <f t="shared" si="28"/>
        <v>5.6690102806402658</v>
      </c>
      <c r="F281" s="4">
        <f t="shared" si="29"/>
        <v>3.1425131436170175</v>
      </c>
      <c r="G281" s="8">
        <f t="shared" si="30"/>
        <v>92062072.868021235</v>
      </c>
      <c r="H281" s="8">
        <f t="shared" si="31"/>
        <v>112634115.10942695</v>
      </c>
      <c r="I281" s="8">
        <f t="shared" si="32"/>
        <v>113886045.62719509</v>
      </c>
      <c r="J281" s="8">
        <f t="shared" si="33"/>
        <v>106860585.98649569</v>
      </c>
      <c r="K281" s="8">
        <f t="shared" si="34"/>
        <v>92983065.369391397</v>
      </c>
    </row>
    <row r="282" spans="1:11" x14ac:dyDescent="0.7">
      <c r="A282" s="1">
        <v>45046</v>
      </c>
      <c r="B282" s="3">
        <v>136.28</v>
      </c>
      <c r="C282" s="3">
        <v>8928.35</v>
      </c>
      <c r="D282" s="3">
        <v>2122.1999999999998</v>
      </c>
      <c r="E282" s="4">
        <f t="shared" si="28"/>
        <v>5.9088164989726524</v>
      </c>
      <c r="F282" s="4">
        <f t="shared" si="29"/>
        <v>3.2446597879150896</v>
      </c>
      <c r="G282" s="8">
        <f t="shared" si="30"/>
        <v>95756413.582433805</v>
      </c>
      <c r="H282" s="8">
        <f t="shared" si="31"/>
        <v>116922824.2624362</v>
      </c>
      <c r="I282" s="8">
        <f t="shared" si="32"/>
        <v>117945726.09195609</v>
      </c>
      <c r="J282" s="8">
        <f t="shared" si="33"/>
        <v>110395778.56336108</v>
      </c>
      <c r="K282" s="8">
        <f t="shared" si="34"/>
        <v>95805457.852720693</v>
      </c>
    </row>
    <row r="283" spans="1:11" x14ac:dyDescent="0.7">
      <c r="A283" s="1">
        <v>45077</v>
      </c>
      <c r="B283" s="3">
        <v>139.34</v>
      </c>
      <c r="C283" s="3">
        <v>8967.16</v>
      </c>
      <c r="D283" s="3">
        <v>2099.09</v>
      </c>
      <c r="E283" s="4">
        <f t="shared" si="28"/>
        <v>6.0677530394920574</v>
      </c>
      <c r="F283" s="4">
        <f t="shared" si="29"/>
        <v>3.2813880883958526</v>
      </c>
      <c r="G283" s="8">
        <f t="shared" si="30"/>
        <v>98132088.949909419</v>
      </c>
      <c r="H283" s="8">
        <f t="shared" si="31"/>
        <v>119412464.92934859</v>
      </c>
      <c r="I283" s="8">
        <f t="shared" si="32"/>
        <v>119999540.2032038</v>
      </c>
      <c r="J283" s="8">
        <f t="shared" si="33"/>
        <v>111875368.86036102</v>
      </c>
      <c r="K283" s="8">
        <f t="shared" si="34"/>
        <v>96689938.776365638</v>
      </c>
    </row>
    <row r="284" spans="1:11" x14ac:dyDescent="0.7">
      <c r="A284" s="1">
        <v>45107</v>
      </c>
      <c r="B284" s="3">
        <v>144.32</v>
      </c>
      <c r="C284" s="3">
        <v>9559.67</v>
      </c>
      <c r="D284" s="3">
        <v>2091.6</v>
      </c>
      <c r="E284" s="4">
        <f t="shared" si="28"/>
        <v>6.69987333614118</v>
      </c>
      <c r="F284" s="4">
        <f t="shared" si="29"/>
        <v>3.3865374665676988</v>
      </c>
      <c r="G284" s="8">
        <f t="shared" si="30"/>
        <v>108155195.39047866</v>
      </c>
      <c r="H284" s="8">
        <f t="shared" si="31"/>
        <v>129499107.54264383</v>
      </c>
      <c r="I284" s="8">
        <f t="shared" si="32"/>
        <v>127972779.34361066</v>
      </c>
      <c r="J284" s="8">
        <f t="shared" si="33"/>
        <v>117277794.40802822</v>
      </c>
      <c r="K284" s="8">
        <f t="shared" si="34"/>
        <v>99588288.213837668</v>
      </c>
    </row>
    <row r="285" spans="1:11" x14ac:dyDescent="0.7">
      <c r="A285" s="1">
        <v>45138</v>
      </c>
      <c r="B285" s="3">
        <v>142.28</v>
      </c>
      <c r="C285" s="3">
        <v>9866.77</v>
      </c>
      <c r="D285" s="3">
        <v>2090.15</v>
      </c>
      <c r="E285" s="4">
        <f t="shared" si="28"/>
        <v>6.8173569303595238</v>
      </c>
      <c r="F285" s="4">
        <f t="shared" si="29"/>
        <v>3.336353367142975</v>
      </c>
      <c r="G285" s="8">
        <f t="shared" si="30"/>
        <v>109851717.97387111</v>
      </c>
      <c r="H285" s="8">
        <f t="shared" si="31"/>
        <v>130522449.4818498</v>
      </c>
      <c r="I285" s="8">
        <f t="shared" si="32"/>
        <v>127946597.82025865</v>
      </c>
      <c r="J285" s="8">
        <f t="shared" si="33"/>
        <v>116288487.92310365</v>
      </c>
      <c r="K285" s="8">
        <f t="shared" si="34"/>
        <v>97912518.757099137</v>
      </c>
    </row>
    <row r="286" spans="1:11" x14ac:dyDescent="0.7">
      <c r="A286" s="1">
        <v>45169</v>
      </c>
      <c r="B286" s="3">
        <v>145.53</v>
      </c>
      <c r="C286" s="3">
        <v>9709.68</v>
      </c>
      <c r="D286" s="3">
        <v>2076.8000000000002</v>
      </c>
      <c r="E286" s="4">
        <f t="shared" si="28"/>
        <v>6.86206168790528</v>
      </c>
      <c r="F286" s="4">
        <f t="shared" si="29"/>
        <v>3.3907669065421078</v>
      </c>
      <c r="G286" s="8">
        <f t="shared" si="30"/>
        <v>110372069.63921183</v>
      </c>
      <c r="H286" s="8">
        <f t="shared" si="31"/>
        <v>131496556.30590318</v>
      </c>
      <c r="I286" s="8">
        <f t="shared" si="32"/>
        <v>129209460.95247431</v>
      </c>
      <c r="J286" s="8">
        <f t="shared" si="33"/>
        <v>117701564.71222955</v>
      </c>
      <c r="K286" s="8">
        <f t="shared" si="34"/>
        <v>99309401.973825097</v>
      </c>
    </row>
    <row r="287" spans="1:11" x14ac:dyDescent="0.7">
      <c r="A287" s="1">
        <v>45199</v>
      </c>
      <c r="B287" s="3">
        <v>149.35</v>
      </c>
      <c r="C287" s="3">
        <v>9246.74</v>
      </c>
      <c r="D287" s="3">
        <v>2024.02</v>
      </c>
      <c r="E287" s="4">
        <f t="shared" si="28"/>
        <v>6.7064245756805798</v>
      </c>
      <c r="F287" s="4">
        <f t="shared" si="29"/>
        <v>3.3913355146457889</v>
      </c>
      <c r="G287" s="8">
        <f t="shared" si="30"/>
        <v>107668741.78088211</v>
      </c>
      <c r="H287" s="8">
        <f t="shared" si="31"/>
        <v>129065232.83788975</v>
      </c>
      <c r="I287" s="8">
        <f t="shared" si="32"/>
        <v>127555007.14913823</v>
      </c>
      <c r="J287" s="8">
        <f t="shared" si="33"/>
        <v>116848976.3300551</v>
      </c>
      <c r="K287" s="8">
        <f t="shared" si="34"/>
        <v>99126055.47207208</v>
      </c>
    </row>
    <row r="288" spans="1:11" x14ac:dyDescent="0.7">
      <c r="A288" s="1">
        <v>45230</v>
      </c>
      <c r="B288" s="3">
        <v>151.66999999999999</v>
      </c>
      <c r="C288" s="3">
        <v>9052.31</v>
      </c>
      <c r="D288" s="3">
        <v>1992.08</v>
      </c>
      <c r="E288" s="4">
        <f t="shared" si="28"/>
        <v>6.6673964009283999</v>
      </c>
      <c r="F288" s="4">
        <f t="shared" si="29"/>
        <v>3.3896682340279161</v>
      </c>
      <c r="G288" s="8">
        <f t="shared" si="30"/>
        <v>106842161.3396721</v>
      </c>
      <c r="H288" s="8">
        <f t="shared" si="31"/>
        <v>128286046.45024216</v>
      </c>
      <c r="I288" s="8">
        <f t="shared" si="32"/>
        <v>126952497.76201379</v>
      </c>
      <c r="J288" s="8">
        <f t="shared" si="33"/>
        <v>116435890.27540423</v>
      </c>
      <c r="K288" s="8">
        <f t="shared" si="34"/>
        <v>98877322.177975684</v>
      </c>
    </row>
    <row r="289" spans="1:11" x14ac:dyDescent="0.7">
      <c r="A289" s="1">
        <v>45260</v>
      </c>
      <c r="B289" s="3">
        <v>148.19</v>
      </c>
      <c r="C289" s="3">
        <v>9879.02</v>
      </c>
      <c r="D289" s="3">
        <v>2082.29</v>
      </c>
      <c r="E289" s="4">
        <f t="shared" si="28"/>
        <v>7.1093506317971649</v>
      </c>
      <c r="F289" s="4">
        <f t="shared" si="29"/>
        <v>3.4618706986496059</v>
      </c>
      <c r="G289" s="8">
        <f t="shared" si="30"/>
        <v>113724287.91499561</v>
      </c>
      <c r="H289" s="8">
        <f t="shared" si="31"/>
        <v>135146858.60829851</v>
      </c>
      <c r="I289" s="8">
        <f t="shared" si="32"/>
        <v>132312168.21482627</v>
      </c>
      <c r="J289" s="8">
        <f t="shared" si="33"/>
        <v>120025532.66658895</v>
      </c>
      <c r="K289" s="8">
        <f t="shared" si="34"/>
        <v>100783482.97706938</v>
      </c>
    </row>
    <row r="290" spans="1:11" x14ac:dyDescent="0.7">
      <c r="A290" s="1">
        <v>45291</v>
      </c>
      <c r="B290" s="3">
        <v>141.06</v>
      </c>
      <c r="C290" s="3">
        <v>10327.83</v>
      </c>
      <c r="D290" s="3">
        <v>2162</v>
      </c>
      <c r="E290" s="4">
        <f t="shared" si="28"/>
        <v>7.0747342592350728</v>
      </c>
      <c r="F290" s="4">
        <f t="shared" si="29"/>
        <v>3.4214508096515832</v>
      </c>
      <c r="G290" s="8">
        <f t="shared" si="30"/>
        <v>112970549.25112709</v>
      </c>
      <c r="H290" s="8">
        <f t="shared" si="31"/>
        <v>134058837.83672372</v>
      </c>
      <c r="I290" s="8">
        <f t="shared" si="32"/>
        <v>131017624.46844839</v>
      </c>
      <c r="J290" s="8">
        <f t="shared" si="33"/>
        <v>118628387.75967552</v>
      </c>
      <c r="K290" s="8">
        <f t="shared" si="34"/>
        <v>99406761.617615864</v>
      </c>
    </row>
    <row r="291" spans="1:11" x14ac:dyDescent="0.7">
      <c r="A291" s="1">
        <v>45322</v>
      </c>
      <c r="B291" s="3">
        <v>146.88</v>
      </c>
      <c r="C291" s="3">
        <v>10501.38</v>
      </c>
      <c r="D291" s="3">
        <v>2156.06</v>
      </c>
      <c r="E291" s="4">
        <f t="shared" si="28"/>
        <v>7.490420677576199</v>
      </c>
      <c r="F291" s="4">
        <f t="shared" si="29"/>
        <v>3.5528284485286625</v>
      </c>
      <c r="G291" s="8">
        <f t="shared" si="30"/>
        <v>119408300.05214562</v>
      </c>
      <c r="H291" s="8">
        <f t="shared" si="31"/>
        <v>141053361.36310321</v>
      </c>
      <c r="I291" s="8">
        <f t="shared" si="32"/>
        <v>137182113.22293556</v>
      </c>
      <c r="J291" s="8">
        <f t="shared" si="33"/>
        <v>123587273.78183748</v>
      </c>
      <c r="K291" s="8">
        <f t="shared" si="34"/>
        <v>103023804.84176469</v>
      </c>
    </row>
  </sheetData>
  <mergeCells count="5">
    <mergeCell ref="A1:A2"/>
    <mergeCell ref="B1:B2"/>
    <mergeCell ref="C1:D1"/>
    <mergeCell ref="E1:F1"/>
    <mergeCell ref="G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9D77-D5C9-4FEB-8729-664550B964FA}">
  <dimension ref="A1:K284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bestFit="1" customWidth="1"/>
    <col min="3" max="4" width="8.9375" style="6" customWidth="1"/>
    <col min="5" max="6" width="7.5" style="7" customWidth="1"/>
    <col min="7" max="7" width="11.0625" style="9" customWidth="1"/>
    <col min="8" max="11" width="11.0625" style="9" bestFit="1" customWidth="1"/>
  </cols>
  <sheetData>
    <row r="1" spans="1:11" ht="18" customHeight="1" x14ac:dyDescent="0.7">
      <c r="A1" s="11" t="s">
        <v>0</v>
      </c>
      <c r="B1" s="13" t="s">
        <v>1</v>
      </c>
      <c r="C1" s="15" t="s">
        <v>4</v>
      </c>
      <c r="D1" s="15"/>
      <c r="E1" s="15" t="s">
        <v>3</v>
      </c>
      <c r="F1" s="15"/>
      <c r="G1" s="15" t="s">
        <v>8</v>
      </c>
      <c r="H1" s="15"/>
      <c r="I1" s="15"/>
      <c r="J1" s="15"/>
      <c r="K1" s="15"/>
    </row>
    <row r="2" spans="1:11" x14ac:dyDescent="0.7">
      <c r="A2" s="12"/>
      <c r="B2" s="14"/>
      <c r="C2" s="5" t="s">
        <v>2</v>
      </c>
      <c r="D2" s="5" t="s">
        <v>5</v>
      </c>
      <c r="E2" s="5" t="s">
        <v>2</v>
      </c>
      <c r="F2" s="5" t="s">
        <v>5</v>
      </c>
      <c r="G2" s="5" t="s">
        <v>10</v>
      </c>
      <c r="H2" s="5" t="s">
        <v>12</v>
      </c>
      <c r="I2" s="5" t="s">
        <v>13</v>
      </c>
      <c r="J2" s="5" t="s">
        <v>14</v>
      </c>
      <c r="K2" s="5" t="s">
        <v>11</v>
      </c>
    </row>
    <row r="3" spans="1:11" x14ac:dyDescent="0.7">
      <c r="A3" s="1">
        <v>36769</v>
      </c>
      <c r="B3" s="3">
        <v>106.71</v>
      </c>
      <c r="C3" s="3">
        <v>2104.4299999999998</v>
      </c>
      <c r="D3" s="3">
        <v>887.54</v>
      </c>
      <c r="E3" s="4">
        <f t="shared" ref="E3:E66" si="0">C3*$B3/C$3/$B$3</f>
        <v>1</v>
      </c>
      <c r="F3" s="4">
        <f t="shared" ref="F3:F66" si="1">D3*$B3/D$3/$B$3</f>
        <v>1</v>
      </c>
      <c r="G3" s="8">
        <v>60000000</v>
      </c>
      <c r="H3" s="8">
        <v>60000000</v>
      </c>
      <c r="I3" s="8">
        <v>60000000</v>
      </c>
      <c r="J3" s="8">
        <v>60000000</v>
      </c>
      <c r="K3" s="8">
        <v>60000000</v>
      </c>
    </row>
    <row r="4" spans="1:11" x14ac:dyDescent="0.7">
      <c r="A4" s="1">
        <v>36799</v>
      </c>
      <c r="B4" s="3">
        <v>108.12</v>
      </c>
      <c r="C4" s="3">
        <v>1993.33</v>
      </c>
      <c r="D4" s="3">
        <v>893.12</v>
      </c>
      <c r="E4" s="4">
        <f t="shared" si="0"/>
        <v>0.95972240980631807</v>
      </c>
      <c r="F4" s="4">
        <f t="shared" si="1"/>
        <v>1.0195834957169096</v>
      </c>
      <c r="G4" s="8">
        <f>MAX(G3*($E4/$E3)-G$3*0.04/12,0)</f>
        <v>57383344.588379085</v>
      </c>
      <c r="H4" s="8">
        <f>MAX(H3*(0.5*$E4/$E3+0.5*$F4/$F3)-H$3*0.04/12,0)</f>
        <v>59179177.16569683</v>
      </c>
      <c r="I4" s="8">
        <f>MAX(I3*(0.5*$E4/$E3+0.5*$F4/$F3)-I$3*0.04/12,0)</f>
        <v>59179177.16569683</v>
      </c>
      <c r="J4" s="8">
        <f>MAX(J3*(0.25*$E4/$E3+0.75*$F4/$F3)-J$3*0.04/12,0)</f>
        <v>60077093.454355709</v>
      </c>
      <c r="K4" s="8">
        <f>MAX(K3*($F4/$F3)-K$3*0.04/12,0)</f>
        <v>60975009.743014582</v>
      </c>
    </row>
    <row r="5" spans="1:11" x14ac:dyDescent="0.7">
      <c r="A5" s="1">
        <v>36830</v>
      </c>
      <c r="B5" s="3">
        <v>108.95</v>
      </c>
      <c r="C5" s="3">
        <v>1984.91</v>
      </c>
      <c r="D5" s="3">
        <v>899.03</v>
      </c>
      <c r="E5" s="4">
        <f t="shared" si="0"/>
        <v>0.96300479612679479</v>
      </c>
      <c r="F5" s="4">
        <f t="shared" si="1"/>
        <v>1.0342091210141782</v>
      </c>
      <c r="G5" s="8">
        <f t="shared" ref="G5:G68" si="2">MAX(G4*(E5/E4)-G$3*0.04/12,0)</f>
        <v>57379603.739333071</v>
      </c>
      <c r="H5" s="8">
        <f t="shared" ref="H5:H68" si="3">MAX(H4*(0.75*$E5/$E4+0.25*$F5/$F4)-H$3*0.04/12,0)</f>
        <v>59343205.001550861</v>
      </c>
      <c r="I5" s="8">
        <f t="shared" ref="I5:I68" si="4">MAX(I4*(0.5*$E5/$E4+0.5*$F5/$F4)-I$3*0.04/12,0)</f>
        <v>59504831.685154051</v>
      </c>
      <c r="J5" s="8">
        <f t="shared" ref="J5:J68" si="5">MAX(J4*(0.25*$E5/$E4+0.75*$F5/$F4)-J$3*0.04/12,0)</f>
        <v>60574802.666331999</v>
      </c>
      <c r="K5" s="8">
        <f t="shared" ref="K5:K68" si="6">MAX(K4*(F5/F4)-K$3*0.04/12,0)</f>
        <v>61649678.319688201</v>
      </c>
    </row>
    <row r="6" spans="1:11" x14ac:dyDescent="0.7">
      <c r="A6" s="1">
        <v>36860</v>
      </c>
      <c r="B6" s="3">
        <v>110.39</v>
      </c>
      <c r="C6" s="3">
        <v>1828.42</v>
      </c>
      <c r="D6" s="3">
        <v>913.73</v>
      </c>
      <c r="E6" s="4">
        <f t="shared" si="0"/>
        <v>0.89880626771023753</v>
      </c>
      <c r="F6" s="4">
        <f t="shared" si="1"/>
        <v>1.0650121501042156</v>
      </c>
      <c r="G6" s="8">
        <f t="shared" si="2"/>
        <v>53354403.557562269</v>
      </c>
      <c r="H6" s="8">
        <f t="shared" si="3"/>
        <v>56617999.120709404</v>
      </c>
      <c r="I6" s="8">
        <f t="shared" si="4"/>
        <v>58207542.753557935</v>
      </c>
      <c r="J6" s="8">
        <f t="shared" si="5"/>
        <v>60718377.086626984</v>
      </c>
      <c r="K6" s="8">
        <f t="shared" si="6"/>
        <v>63285860.960207358</v>
      </c>
    </row>
    <row r="7" spans="1:11" x14ac:dyDescent="0.7">
      <c r="A7" s="1">
        <v>36891</v>
      </c>
      <c r="B7" s="3">
        <v>114.45</v>
      </c>
      <c r="C7" s="3">
        <v>1837.37</v>
      </c>
      <c r="D7" s="3">
        <v>930.68</v>
      </c>
      <c r="E7" s="4">
        <f t="shared" si="0"/>
        <v>0.93642459938297085</v>
      </c>
      <c r="F7" s="4">
        <f t="shared" si="1"/>
        <v>1.1246648529373857</v>
      </c>
      <c r="G7" s="8">
        <f t="shared" si="2"/>
        <v>55387480.608017713</v>
      </c>
      <c r="H7" s="8">
        <f t="shared" si="3"/>
        <v>58988063.743407369</v>
      </c>
      <c r="I7" s="8">
        <f t="shared" si="4"/>
        <v>60855781.833052009</v>
      </c>
      <c r="J7" s="8">
        <f t="shared" si="5"/>
        <v>63704384.563587256</v>
      </c>
      <c r="K7" s="8">
        <f t="shared" si="6"/>
        <v>66630583.578659326</v>
      </c>
    </row>
    <row r="8" spans="1:11" x14ac:dyDescent="0.7">
      <c r="A8" s="1">
        <v>36922</v>
      </c>
      <c r="B8" s="3">
        <v>116.59</v>
      </c>
      <c r="C8" s="3">
        <v>1902.55</v>
      </c>
      <c r="D8" s="3">
        <v>945.9</v>
      </c>
      <c r="E8" s="4">
        <f t="shared" si="0"/>
        <v>0.98777442440299612</v>
      </c>
      <c r="F8" s="4">
        <f t="shared" si="1"/>
        <v>1.1644302327460585</v>
      </c>
      <c r="G8" s="8">
        <f t="shared" si="2"/>
        <v>58224711.197000332</v>
      </c>
      <c r="H8" s="8">
        <f t="shared" si="3"/>
        <v>61735486.169732004</v>
      </c>
      <c r="I8" s="8">
        <f t="shared" si="4"/>
        <v>63400182.440655284</v>
      </c>
      <c r="J8" s="8">
        <f t="shared" si="5"/>
        <v>66067031.377275176</v>
      </c>
      <c r="K8" s="8">
        <f t="shared" si="6"/>
        <v>68786476.94187659</v>
      </c>
    </row>
    <row r="9" spans="1:11" x14ac:dyDescent="0.7">
      <c r="A9" s="1">
        <v>36950</v>
      </c>
      <c r="B9" s="3">
        <v>117.34</v>
      </c>
      <c r="C9" s="3">
        <v>1729.08</v>
      </c>
      <c r="D9" s="3">
        <v>954.14</v>
      </c>
      <c r="E9" s="4">
        <f t="shared" si="0"/>
        <v>0.9034862907130442</v>
      </c>
      <c r="F9" s="4">
        <f t="shared" si="1"/>
        <v>1.1821297083716726</v>
      </c>
      <c r="G9" s="8">
        <f t="shared" si="2"/>
        <v>53056317.482617863</v>
      </c>
      <c r="H9" s="8">
        <f t="shared" si="3"/>
        <v>57819103.136363149</v>
      </c>
      <c r="I9" s="8">
        <f t="shared" si="4"/>
        <v>60977015.678348288</v>
      </c>
      <c r="J9" s="8">
        <f t="shared" si="5"/>
        <v>65210803.938340411</v>
      </c>
      <c r="K9" s="8">
        <f t="shared" si="6"/>
        <v>69632039.430522591</v>
      </c>
    </row>
    <row r="10" spans="1:11" x14ac:dyDescent="0.7">
      <c r="A10" s="1">
        <v>36981</v>
      </c>
      <c r="B10" s="3">
        <v>126.32</v>
      </c>
      <c r="C10" s="3">
        <v>1619.54</v>
      </c>
      <c r="D10" s="3">
        <v>958.93</v>
      </c>
      <c r="E10" s="4">
        <f t="shared" si="0"/>
        <v>0.91101219721349191</v>
      </c>
      <c r="F10" s="4">
        <f t="shared" si="1"/>
        <v>1.2789865213095113</v>
      </c>
      <c r="G10" s="8">
        <f t="shared" si="2"/>
        <v>53298268.720546573</v>
      </c>
      <c r="H10" s="8">
        <f t="shared" si="3"/>
        <v>59164661.55019635</v>
      </c>
      <c r="I10" s="8">
        <f t="shared" si="4"/>
        <v>63529030.909385152</v>
      </c>
      <c r="J10" s="8">
        <f t="shared" si="5"/>
        <v>69153847.68910183</v>
      </c>
      <c r="K10" s="8">
        <f t="shared" si="6"/>
        <v>75137282.577564672</v>
      </c>
    </row>
    <row r="11" spans="1:11" x14ac:dyDescent="0.7">
      <c r="A11" s="1">
        <v>37011</v>
      </c>
      <c r="B11" s="3">
        <v>123.62</v>
      </c>
      <c r="C11" s="3">
        <v>1745.39</v>
      </c>
      <c r="D11" s="3">
        <v>954.95</v>
      </c>
      <c r="E11" s="4">
        <f t="shared" si="0"/>
        <v>0.96081907935822819</v>
      </c>
      <c r="F11" s="4">
        <f t="shared" si="1"/>
        <v>1.2464541769517872</v>
      </c>
      <c r="G11" s="8">
        <f t="shared" si="2"/>
        <v>56012193.031112805</v>
      </c>
      <c r="H11" s="8">
        <f t="shared" si="3"/>
        <v>61014421.884815812</v>
      </c>
      <c r="I11" s="8">
        <f t="shared" si="4"/>
        <v>64257698.022636101</v>
      </c>
      <c r="J11" s="8">
        <f t="shared" si="5"/>
        <v>68579793.217182621</v>
      </c>
      <c r="K11" s="8">
        <f t="shared" si="6"/>
        <v>73026088.119929388</v>
      </c>
    </row>
    <row r="12" spans="1:11" x14ac:dyDescent="0.7">
      <c r="A12" s="1">
        <v>37042</v>
      </c>
      <c r="B12" s="3">
        <v>119.34</v>
      </c>
      <c r="C12" s="3">
        <v>1757.09</v>
      </c>
      <c r="D12" s="3">
        <v>960.71</v>
      </c>
      <c r="E12" s="4">
        <f t="shared" si="0"/>
        <v>0.93377111695073944</v>
      </c>
      <c r="F12" s="4">
        <f t="shared" si="1"/>
        <v>1.2105571293839583</v>
      </c>
      <c r="G12" s="8">
        <f t="shared" si="2"/>
        <v>54235397.020277463</v>
      </c>
      <c r="H12" s="8">
        <f t="shared" si="3"/>
        <v>59086918.138059743</v>
      </c>
      <c r="I12" s="8">
        <f t="shared" si="4"/>
        <v>62227951.262879759</v>
      </c>
      <c r="J12" s="8">
        <f t="shared" si="5"/>
        <v>66415857.596723527</v>
      </c>
      <c r="K12" s="8">
        <f t="shared" si="6"/>
        <v>70722985.569184795</v>
      </c>
    </row>
    <row r="13" spans="1:11" x14ac:dyDescent="0.7">
      <c r="A13" s="1">
        <v>37072</v>
      </c>
      <c r="B13" s="3">
        <v>124.63</v>
      </c>
      <c r="C13" s="3">
        <v>1714.32</v>
      </c>
      <c r="D13" s="3">
        <v>964.34</v>
      </c>
      <c r="E13" s="4">
        <f t="shared" si="0"/>
        <v>0.95142570918153546</v>
      </c>
      <c r="F13" s="4">
        <f t="shared" si="1"/>
        <v>1.2689944459088893</v>
      </c>
      <c r="G13" s="8">
        <f t="shared" si="2"/>
        <v>55060812.99372831</v>
      </c>
      <c r="H13" s="8">
        <f t="shared" si="3"/>
        <v>60437851.875018142</v>
      </c>
      <c r="I13" s="8">
        <f t="shared" si="4"/>
        <v>64118183.242838062</v>
      </c>
      <c r="J13" s="8">
        <f t="shared" si="5"/>
        <v>68934358.185203031</v>
      </c>
      <c r="K13" s="8">
        <f t="shared" si="6"/>
        <v>73937001.639122576</v>
      </c>
    </row>
    <row r="14" spans="1:11" x14ac:dyDescent="0.7">
      <c r="A14" s="1">
        <v>37103</v>
      </c>
      <c r="B14" s="3">
        <v>125.02</v>
      </c>
      <c r="C14" s="3">
        <v>1697.45</v>
      </c>
      <c r="D14" s="3">
        <v>985.9</v>
      </c>
      <c r="E14" s="4">
        <f t="shared" si="0"/>
        <v>0.94501103736365566</v>
      </c>
      <c r="F14" s="4">
        <f t="shared" si="1"/>
        <v>1.3014254824696196</v>
      </c>
      <c r="G14" s="8">
        <f t="shared" si="2"/>
        <v>54489583.751159012</v>
      </c>
      <c r="H14" s="8">
        <f t="shared" si="3"/>
        <v>60318385.021403372</v>
      </c>
      <c r="I14" s="8">
        <f t="shared" si="4"/>
        <v>64521353.136205211</v>
      </c>
      <c r="J14" s="8">
        <f t="shared" si="5"/>
        <v>69939456.311055988</v>
      </c>
      <c r="K14" s="8">
        <f t="shared" si="6"/>
        <v>75626571.456452817</v>
      </c>
    </row>
    <row r="15" spans="1:11" x14ac:dyDescent="0.7">
      <c r="A15" s="1">
        <v>37134</v>
      </c>
      <c r="B15" s="3">
        <v>118.79</v>
      </c>
      <c r="C15" s="3">
        <v>1591.18</v>
      </c>
      <c r="D15" s="3">
        <v>997.19</v>
      </c>
      <c r="E15" s="4">
        <f t="shared" si="0"/>
        <v>0.84170438456829444</v>
      </c>
      <c r="F15" s="4">
        <f t="shared" si="1"/>
        <v>1.2507333839602022</v>
      </c>
      <c r="G15" s="8">
        <f t="shared" si="2"/>
        <v>48332895.112634093</v>
      </c>
      <c r="H15" s="8">
        <f t="shared" si="3"/>
        <v>54585605.629789323</v>
      </c>
      <c r="I15" s="8">
        <f t="shared" si="4"/>
        <v>59538090.254148409</v>
      </c>
      <c r="J15" s="8">
        <f t="shared" si="5"/>
        <v>65784877.232392669</v>
      </c>
      <c r="K15" s="8">
        <f t="shared" si="6"/>
        <v>72480824.917876408</v>
      </c>
    </row>
    <row r="16" spans="1:11" x14ac:dyDescent="0.7">
      <c r="A16" s="1">
        <v>37164</v>
      </c>
      <c r="B16" s="3">
        <v>119.52</v>
      </c>
      <c r="C16" s="3">
        <v>1462.69</v>
      </c>
      <c r="D16" s="3">
        <v>1008.81</v>
      </c>
      <c r="E16" s="4">
        <f t="shared" si="0"/>
        <v>0.77849041988617218</v>
      </c>
      <c r="F16" s="4">
        <f t="shared" si="1"/>
        <v>1.2730835545611257</v>
      </c>
      <c r="G16" s="8">
        <f t="shared" si="2"/>
        <v>44502981.831141777</v>
      </c>
      <c r="H16" s="8">
        <f t="shared" si="3"/>
        <v>51554832.24592378</v>
      </c>
      <c r="I16" s="8">
        <f t="shared" si="4"/>
        <v>57634327.937202297</v>
      </c>
      <c r="J16" s="8">
        <f t="shared" si="5"/>
        <v>65231392.418503948</v>
      </c>
      <c r="K16" s="8">
        <f t="shared" si="6"/>
        <v>73576032.052334532</v>
      </c>
    </row>
    <row r="17" spans="1:11" x14ac:dyDescent="0.7">
      <c r="A17" s="1">
        <v>37195</v>
      </c>
      <c r="B17" s="3">
        <v>122.47</v>
      </c>
      <c r="C17" s="3">
        <v>1490.58</v>
      </c>
      <c r="D17" s="3">
        <v>1029.92</v>
      </c>
      <c r="E17" s="4">
        <f t="shared" si="0"/>
        <v>0.81291549806686436</v>
      </c>
      <c r="F17" s="4">
        <f t="shared" si="1"/>
        <v>1.3318035083096627</v>
      </c>
      <c r="G17" s="8">
        <f t="shared" si="2"/>
        <v>46270916.939495437</v>
      </c>
      <c r="H17" s="8">
        <f t="shared" si="3"/>
        <v>53659141.051228747</v>
      </c>
      <c r="I17" s="8">
        <f t="shared" si="4"/>
        <v>60037799.990647472</v>
      </c>
      <c r="J17" s="8">
        <f t="shared" si="5"/>
        <v>68009089.401402771</v>
      </c>
      <c r="K17" s="8">
        <f t="shared" si="6"/>
        <v>76769667.280466378</v>
      </c>
    </row>
    <row r="18" spans="1:11" x14ac:dyDescent="0.7">
      <c r="A18" s="1">
        <v>37225</v>
      </c>
      <c r="B18" s="3">
        <v>123.45</v>
      </c>
      <c r="C18" s="3">
        <v>1604.92</v>
      </c>
      <c r="D18" s="3">
        <v>1015.72</v>
      </c>
      <c r="E18" s="4">
        <f t="shared" si="0"/>
        <v>0.88227684028360764</v>
      </c>
      <c r="F18" s="4">
        <f t="shared" si="1"/>
        <v>1.3239514001575265</v>
      </c>
      <c r="G18" s="8">
        <f t="shared" si="2"/>
        <v>50018944.639982037</v>
      </c>
      <c r="H18" s="8">
        <f t="shared" si="3"/>
        <v>56813865.902579524</v>
      </c>
      <c r="I18" s="8">
        <f t="shared" si="4"/>
        <v>62222150.987119369</v>
      </c>
      <c r="J18" s="8">
        <f t="shared" si="5"/>
        <v>68959065.891701981</v>
      </c>
      <c r="K18" s="8">
        <f t="shared" si="6"/>
        <v>76117045.158262476</v>
      </c>
    </row>
    <row r="19" spans="1:11" x14ac:dyDescent="0.7">
      <c r="A19" s="1">
        <v>37256</v>
      </c>
      <c r="B19" s="3">
        <v>131.68</v>
      </c>
      <c r="C19" s="3">
        <v>1618.98</v>
      </c>
      <c r="D19" s="3">
        <v>1009.27</v>
      </c>
      <c r="E19" s="4">
        <f t="shared" si="0"/>
        <v>0.94933981931052358</v>
      </c>
      <c r="F19" s="4">
        <f t="shared" si="1"/>
        <v>1.403247015200501</v>
      </c>
      <c r="G19" s="8">
        <f t="shared" si="2"/>
        <v>53620947.913989894</v>
      </c>
      <c r="H19" s="8">
        <f t="shared" si="3"/>
        <v>60703426.577560954</v>
      </c>
      <c r="I19" s="8">
        <f t="shared" si="4"/>
        <v>66250283.401423179</v>
      </c>
      <c r="J19" s="8">
        <f t="shared" si="5"/>
        <v>73167113.927865073</v>
      </c>
      <c r="K19" s="8">
        <f t="shared" si="6"/>
        <v>80475934.487855792</v>
      </c>
    </row>
    <row r="20" spans="1:11" x14ac:dyDescent="0.7">
      <c r="A20" s="1">
        <v>37287</v>
      </c>
      <c r="B20" s="3">
        <v>134.72</v>
      </c>
      <c r="C20" s="3">
        <v>1595.35</v>
      </c>
      <c r="D20" s="3">
        <v>1017.44</v>
      </c>
      <c r="E20" s="4">
        <f t="shared" si="0"/>
        <v>0.95708045327835523</v>
      </c>
      <c r="F20" s="4">
        <f t="shared" si="1"/>
        <v>1.4472642245853518</v>
      </c>
      <c r="G20" s="8">
        <f t="shared" si="2"/>
        <v>53858157.143359214</v>
      </c>
      <c r="H20" s="8">
        <f t="shared" si="3"/>
        <v>61350682.784111358</v>
      </c>
      <c r="I20" s="8">
        <f t="shared" si="4"/>
        <v>67359449.086320147</v>
      </c>
      <c r="J20" s="8">
        <f t="shared" si="5"/>
        <v>74837595.300732344</v>
      </c>
      <c r="K20" s="8">
        <f t="shared" si="6"/>
        <v>82800312.605479896</v>
      </c>
    </row>
    <row r="21" spans="1:11" x14ac:dyDescent="0.7">
      <c r="A21" s="1">
        <v>37315</v>
      </c>
      <c r="B21" s="3">
        <v>133.32</v>
      </c>
      <c r="C21" s="3">
        <v>1564.59</v>
      </c>
      <c r="D21" s="3">
        <v>1027.3</v>
      </c>
      <c r="E21" s="4">
        <f t="shared" si="0"/>
        <v>0.92887281114230791</v>
      </c>
      <c r="F21" s="4">
        <f t="shared" si="1"/>
        <v>1.446104035547545</v>
      </c>
      <c r="G21" s="8">
        <f t="shared" si="2"/>
        <v>52070817.628062442</v>
      </c>
      <c r="H21" s="8">
        <f t="shared" si="3"/>
        <v>59782264.697434306</v>
      </c>
      <c r="I21" s="8">
        <f t="shared" si="4"/>
        <v>66139821.180379465</v>
      </c>
      <c r="J21" s="8">
        <f t="shared" si="5"/>
        <v>74041186.046108738</v>
      </c>
      <c r="K21" s="8">
        <f t="shared" si="6"/>
        <v>82533936.325751588</v>
      </c>
    </row>
    <row r="22" spans="1:11" x14ac:dyDescent="0.7">
      <c r="A22" s="1">
        <v>37346</v>
      </c>
      <c r="B22" s="3">
        <v>132.74</v>
      </c>
      <c r="C22" s="3">
        <v>1623.43</v>
      </c>
      <c r="D22" s="3">
        <v>1010.21</v>
      </c>
      <c r="E22" s="4">
        <f t="shared" si="0"/>
        <v>0.95961223439857168</v>
      </c>
      <c r="F22" s="4">
        <f t="shared" si="1"/>
        <v>1.415860355410111</v>
      </c>
      <c r="G22" s="8">
        <f t="shared" si="2"/>
        <v>53594010.387252279</v>
      </c>
      <c r="H22" s="8">
        <f t="shared" si="3"/>
        <v>60753486.79286252</v>
      </c>
      <c r="I22" s="8">
        <f t="shared" si="4"/>
        <v>66342591.193093449</v>
      </c>
      <c r="J22" s="8">
        <f t="shared" si="5"/>
        <v>73292384.317235962</v>
      </c>
      <c r="K22" s="8">
        <f t="shared" si="6"/>
        <v>80607829.552407131</v>
      </c>
    </row>
    <row r="23" spans="1:11" x14ac:dyDescent="0.7">
      <c r="A23" s="1">
        <v>37376</v>
      </c>
      <c r="B23" s="3">
        <v>128.53</v>
      </c>
      <c r="C23" s="3">
        <v>1525</v>
      </c>
      <c r="D23" s="3">
        <v>1029.8</v>
      </c>
      <c r="E23" s="4">
        <f t="shared" si="0"/>
        <v>0.87284021378852694</v>
      </c>
      <c r="F23" s="4">
        <f t="shared" si="1"/>
        <v>1.3975402993131196</v>
      </c>
      <c r="G23" s="8">
        <f t="shared" si="2"/>
        <v>48547823.138699487</v>
      </c>
      <c r="H23" s="8">
        <f t="shared" si="3"/>
        <v>56236779.834992282</v>
      </c>
      <c r="I23" s="8">
        <f t="shared" si="4"/>
        <v>62713899.449509315</v>
      </c>
      <c r="J23" s="8">
        <f t="shared" si="5"/>
        <v>70724278.940793917</v>
      </c>
      <c r="K23" s="8">
        <f t="shared" si="6"/>
        <v>79364831.241440877</v>
      </c>
    </row>
    <row r="24" spans="1:11" x14ac:dyDescent="0.7">
      <c r="A24" s="1">
        <v>37407</v>
      </c>
      <c r="B24" s="3">
        <v>124.1</v>
      </c>
      <c r="C24" s="3">
        <v>1513.77</v>
      </c>
      <c r="D24" s="3">
        <v>1038.55</v>
      </c>
      <c r="E24" s="4">
        <f t="shared" si="0"/>
        <v>0.83655032329480161</v>
      </c>
      <c r="F24" s="4">
        <f t="shared" si="1"/>
        <v>1.3608370867255497</v>
      </c>
      <c r="G24" s="8">
        <f t="shared" si="2"/>
        <v>46329360.701267608</v>
      </c>
      <c r="H24" s="8">
        <f t="shared" si="3"/>
        <v>53913938.697483897</v>
      </c>
      <c r="I24" s="8">
        <f t="shared" si="4"/>
        <v>60386659.413115755</v>
      </c>
      <c r="J24" s="8">
        <f t="shared" si="5"/>
        <v>68396097.828164399</v>
      </c>
      <c r="K24" s="8">
        <f t="shared" si="6"/>
        <v>77080494.729311034</v>
      </c>
    </row>
    <row r="25" spans="1:11" x14ac:dyDescent="0.7">
      <c r="A25" s="1">
        <v>37437</v>
      </c>
      <c r="B25" s="3">
        <v>119.57</v>
      </c>
      <c r="C25" s="3">
        <v>1405.94</v>
      </c>
      <c r="D25" s="3">
        <v>1047.53</v>
      </c>
      <c r="E25" s="4">
        <f t="shared" si="0"/>
        <v>0.74859929214043919</v>
      </c>
      <c r="F25" s="4">
        <f t="shared" si="1"/>
        <v>1.3224998873237426</v>
      </c>
      <c r="G25" s="8">
        <f t="shared" si="2"/>
        <v>41258506.034269951</v>
      </c>
      <c r="H25" s="8">
        <f t="shared" si="3"/>
        <v>49083029.244619049</v>
      </c>
      <c r="I25" s="8">
        <f t="shared" si="4"/>
        <v>56161672.63887497</v>
      </c>
      <c r="J25" s="8">
        <f t="shared" si="5"/>
        <v>64953255.76676894</v>
      </c>
      <c r="K25" s="8">
        <f t="shared" si="6"/>
        <v>74709000.194621369</v>
      </c>
    </row>
    <row r="26" spans="1:11" x14ac:dyDescent="0.7">
      <c r="A26" s="1">
        <v>37468</v>
      </c>
      <c r="B26" s="3">
        <v>119.74</v>
      </c>
      <c r="C26" s="3">
        <v>1296.3399999999999</v>
      </c>
      <c r="D26" s="3">
        <v>1060.17</v>
      </c>
      <c r="E26" s="4">
        <f t="shared" si="0"/>
        <v>0.69122362212611554</v>
      </c>
      <c r="F26" s="4">
        <f t="shared" si="1"/>
        <v>1.3403607735492056</v>
      </c>
      <c r="G26" s="8">
        <f t="shared" si="2"/>
        <v>37896287.672110252</v>
      </c>
      <c r="H26" s="8">
        <f t="shared" si="3"/>
        <v>46227309.653489009</v>
      </c>
      <c r="I26" s="8">
        <f t="shared" si="4"/>
        <v>54188686.896832131</v>
      </c>
      <c r="J26" s="8">
        <f t="shared" si="5"/>
        <v>64166600.509002417</v>
      </c>
      <c r="K26" s="8">
        <f t="shared" si="6"/>
        <v>75517974.913851395</v>
      </c>
    </row>
    <row r="27" spans="1:11" x14ac:dyDescent="0.7">
      <c r="A27" s="1">
        <v>37499</v>
      </c>
      <c r="B27" s="3">
        <v>118.39</v>
      </c>
      <c r="C27" s="3">
        <v>1304.8599999999999</v>
      </c>
      <c r="D27" s="3">
        <v>1078.07</v>
      </c>
      <c r="E27" s="4">
        <f t="shared" si="0"/>
        <v>0.68792221536948295</v>
      </c>
      <c r="F27" s="4">
        <f t="shared" si="1"/>
        <v>1.3476245884180693</v>
      </c>
      <c r="G27" s="8">
        <f t="shared" si="2"/>
        <v>37515288.273121007</v>
      </c>
      <c r="H27" s="8">
        <f t="shared" si="3"/>
        <v>45924347.16925253</v>
      </c>
      <c r="I27" s="8">
        <f t="shared" si="4"/>
        <v>54006111.831044987</v>
      </c>
      <c r="J27" s="8">
        <f t="shared" si="5"/>
        <v>64150786.201610044</v>
      </c>
      <c r="K27" s="8">
        <f t="shared" si="6"/>
        <v>75727229.347337365</v>
      </c>
    </row>
    <row r="28" spans="1:11" x14ac:dyDescent="0.7">
      <c r="A28" s="1">
        <v>37529</v>
      </c>
      <c r="B28" s="3">
        <v>121.68</v>
      </c>
      <c r="C28" s="3">
        <v>1163.04</v>
      </c>
      <c r="D28" s="3">
        <v>1095.53</v>
      </c>
      <c r="E28" s="4">
        <f t="shared" si="0"/>
        <v>0.63019397728169058</v>
      </c>
      <c r="F28" s="4">
        <f t="shared" si="1"/>
        <v>1.4075065377834004</v>
      </c>
      <c r="G28" s="8">
        <f t="shared" si="2"/>
        <v>34167124.941602923</v>
      </c>
      <c r="H28" s="8">
        <f t="shared" si="3"/>
        <v>43344142.848238647</v>
      </c>
      <c r="I28" s="8">
        <f t="shared" si="4"/>
        <v>52739987.32330744</v>
      </c>
      <c r="J28" s="8">
        <f t="shared" si="5"/>
        <v>64742867.95361957</v>
      </c>
      <c r="K28" s="8">
        <f t="shared" si="6"/>
        <v>78892182.875439122</v>
      </c>
    </row>
    <row r="29" spans="1:11" x14ac:dyDescent="0.7">
      <c r="A29" s="1">
        <v>37560</v>
      </c>
      <c r="B29" s="3">
        <v>122.48</v>
      </c>
      <c r="C29" s="3">
        <v>1265.4100000000001</v>
      </c>
      <c r="D29" s="3">
        <v>1090.54</v>
      </c>
      <c r="E29" s="4">
        <f t="shared" si="0"/>
        <v>0.69017120460104886</v>
      </c>
      <c r="F29" s="4">
        <f t="shared" si="1"/>
        <v>1.4103071976807742</v>
      </c>
      <c r="G29" s="8">
        <f t="shared" si="2"/>
        <v>37218900.574735388</v>
      </c>
      <c r="H29" s="8">
        <f t="shared" si="3"/>
        <v>46259586.93962577</v>
      </c>
      <c r="I29" s="8">
        <f t="shared" si="4"/>
        <v>55102160.430461183</v>
      </c>
      <c r="J29" s="8">
        <f t="shared" si="5"/>
        <v>66179924.577229179</v>
      </c>
      <c r="K29" s="8">
        <f t="shared" si="6"/>
        <v>78849162.73085314</v>
      </c>
    </row>
    <row r="30" spans="1:11" x14ac:dyDescent="0.7">
      <c r="A30" s="1">
        <v>37590</v>
      </c>
      <c r="B30" s="3">
        <v>122.47</v>
      </c>
      <c r="C30" s="3">
        <v>1339.89</v>
      </c>
      <c r="D30" s="3">
        <v>1090.25</v>
      </c>
      <c r="E30" s="4">
        <f t="shared" si="0"/>
        <v>0.73073390673751903</v>
      </c>
      <c r="F30" s="4">
        <f t="shared" si="1"/>
        <v>1.4098170488335111</v>
      </c>
      <c r="G30" s="8">
        <f t="shared" si="2"/>
        <v>39206327.647605762</v>
      </c>
      <c r="H30" s="8">
        <f t="shared" si="3"/>
        <v>48094641.914738692</v>
      </c>
      <c r="I30" s="8">
        <f t="shared" si="4"/>
        <v>56511815.612949885</v>
      </c>
      <c r="J30" s="8">
        <f t="shared" si="5"/>
        <v>66935054.748289853</v>
      </c>
      <c r="K30" s="8">
        <f t="shared" si="6"/>
        <v>78621758.895515889</v>
      </c>
    </row>
    <row r="31" spans="1:11" x14ac:dyDescent="0.7">
      <c r="A31" s="1">
        <v>37621</v>
      </c>
      <c r="B31" s="3">
        <v>118.55</v>
      </c>
      <c r="C31" s="3">
        <v>1261.18</v>
      </c>
      <c r="D31" s="3">
        <v>1112.77</v>
      </c>
      <c r="E31" s="4">
        <f t="shared" si="0"/>
        <v>0.66579270004655566</v>
      </c>
      <c r="F31" s="4">
        <f t="shared" si="1"/>
        <v>1.3928806717497149</v>
      </c>
      <c r="G31" s="8">
        <f t="shared" si="2"/>
        <v>35522013.858576454</v>
      </c>
      <c r="H31" s="8">
        <f t="shared" si="3"/>
        <v>44544527.816441998</v>
      </c>
      <c r="I31" s="8">
        <f t="shared" si="4"/>
        <v>53461235.760025665</v>
      </c>
      <c r="J31" s="8">
        <f t="shared" si="5"/>
        <v>64644828.087569833</v>
      </c>
      <c r="K31" s="8">
        <f t="shared" si="6"/>
        <v>77477262.049809903</v>
      </c>
    </row>
    <row r="32" spans="1:11" x14ac:dyDescent="0.7">
      <c r="A32" s="1">
        <v>37652</v>
      </c>
      <c r="B32" s="3">
        <v>119.91</v>
      </c>
      <c r="C32" s="3">
        <v>1228.1400000000001</v>
      </c>
      <c r="D32" s="3">
        <v>1113.72</v>
      </c>
      <c r="E32" s="4">
        <f t="shared" si="0"/>
        <v>0.65578831667164195</v>
      </c>
      <c r="F32" s="4">
        <f t="shared" si="1"/>
        <v>1.4100625123420969</v>
      </c>
      <c r="G32" s="8">
        <f t="shared" si="2"/>
        <v>34788250.354012124</v>
      </c>
      <c r="H32" s="8">
        <f t="shared" si="3"/>
        <v>43979893.558943808</v>
      </c>
      <c r="I32" s="8">
        <f t="shared" si="4"/>
        <v>53189308.967804052</v>
      </c>
      <c r="J32" s="8">
        <f t="shared" si="5"/>
        <v>64800053.71908427</v>
      </c>
      <c r="K32" s="8">
        <f t="shared" si="6"/>
        <v>78232980.65017055</v>
      </c>
    </row>
    <row r="33" spans="1:11" x14ac:dyDescent="0.7">
      <c r="A33" s="1">
        <v>37680</v>
      </c>
      <c r="B33" s="3">
        <v>118.12</v>
      </c>
      <c r="C33" s="3">
        <v>1209.71</v>
      </c>
      <c r="D33" s="3">
        <v>1129.1300000000001</v>
      </c>
      <c r="E33" s="4">
        <f t="shared" si="0"/>
        <v>0.63630466144569264</v>
      </c>
      <c r="F33" s="4">
        <f t="shared" si="1"/>
        <v>1.4082323918674791</v>
      </c>
      <c r="G33" s="8">
        <f t="shared" si="2"/>
        <v>33554681.657253899</v>
      </c>
      <c r="H33" s="8">
        <f t="shared" si="3"/>
        <v>42785631.930267453</v>
      </c>
      <c r="I33" s="8">
        <f t="shared" si="4"/>
        <v>52164657.099046439</v>
      </c>
      <c r="J33" s="8">
        <f t="shared" si="5"/>
        <v>64055668.762367271</v>
      </c>
      <c r="K33" s="8">
        <f t="shared" si="6"/>
        <v>77931442.04572922</v>
      </c>
    </row>
    <row r="34" spans="1:11" x14ac:dyDescent="0.7">
      <c r="A34" s="1">
        <v>37711</v>
      </c>
      <c r="B34" s="3">
        <v>118.02</v>
      </c>
      <c r="C34" s="3">
        <v>1221.46</v>
      </c>
      <c r="D34" s="3">
        <v>1128.26</v>
      </c>
      <c r="E34" s="4">
        <f t="shared" si="0"/>
        <v>0.64194120848065583</v>
      </c>
      <c r="F34" s="4">
        <f t="shared" si="1"/>
        <v>1.4059560558857938</v>
      </c>
      <c r="G34" s="8">
        <f t="shared" si="2"/>
        <v>33651917.482895367</v>
      </c>
      <c r="H34" s="8">
        <f t="shared" si="3"/>
        <v>42852596.163182609</v>
      </c>
      <c r="I34" s="8">
        <f t="shared" si="4"/>
        <v>52153540.181388088</v>
      </c>
      <c r="J34" s="8">
        <f t="shared" si="5"/>
        <v>63919867.030160032</v>
      </c>
      <c r="K34" s="8">
        <f t="shared" si="6"/>
        <v>77605469.836413637</v>
      </c>
    </row>
    <row r="35" spans="1:11" x14ac:dyDescent="0.7">
      <c r="A35" s="1">
        <v>37741</v>
      </c>
      <c r="B35" s="3">
        <v>118.9</v>
      </c>
      <c r="C35" s="3">
        <v>1322.07</v>
      </c>
      <c r="D35" s="3">
        <v>1137.57</v>
      </c>
      <c r="E35" s="4">
        <f t="shared" si="0"/>
        <v>0.69999784154809808</v>
      </c>
      <c r="F35" s="4">
        <f t="shared" si="1"/>
        <v>1.4281273287090868</v>
      </c>
      <c r="G35" s="8">
        <f t="shared" si="2"/>
        <v>36495369.125366412</v>
      </c>
      <c r="H35" s="8">
        <f t="shared" si="3"/>
        <v>45728202.610216565</v>
      </c>
      <c r="I35" s="8">
        <f t="shared" si="4"/>
        <v>54723120.276928835</v>
      </c>
      <c r="J35" s="8">
        <f t="shared" si="5"/>
        <v>65921071.95593027</v>
      </c>
      <c r="K35" s="8">
        <f t="shared" si="6"/>
        <v>78629271.986644372</v>
      </c>
    </row>
    <row r="36" spans="1:11" x14ac:dyDescent="0.7">
      <c r="A36" s="1">
        <v>37772</v>
      </c>
      <c r="B36" s="3">
        <v>119.32</v>
      </c>
      <c r="C36" s="3">
        <v>1391.72</v>
      </c>
      <c r="D36" s="3">
        <v>1158.78</v>
      </c>
      <c r="E36" s="4">
        <f t="shared" si="0"/>
        <v>0.73947842724000268</v>
      </c>
      <c r="F36" s="4">
        <f t="shared" si="1"/>
        <v>1.4598935188618787</v>
      </c>
      <c r="G36" s="8">
        <f t="shared" si="2"/>
        <v>38353744.826818787</v>
      </c>
      <c r="H36" s="8">
        <f t="shared" si="3"/>
        <v>47716826.177097991</v>
      </c>
      <c r="I36" s="8">
        <f t="shared" si="4"/>
        <v>56674949.884837754</v>
      </c>
      <c r="J36" s="8">
        <f t="shared" si="5"/>
        <v>67750299.782917723</v>
      </c>
      <c r="K36" s="8">
        <f t="shared" si="6"/>
        <v>80178242.3727521</v>
      </c>
    </row>
    <row r="37" spans="1:11" x14ac:dyDescent="0.7">
      <c r="A37" s="1">
        <v>37802</v>
      </c>
      <c r="B37" s="3">
        <v>119.74</v>
      </c>
      <c r="C37" s="3">
        <v>1409.48</v>
      </c>
      <c r="D37" s="3">
        <v>1156.48</v>
      </c>
      <c r="E37" s="4">
        <f t="shared" si="0"/>
        <v>0.75155119097946321</v>
      </c>
      <c r="F37" s="4">
        <f t="shared" si="1"/>
        <v>1.4621244021187028</v>
      </c>
      <c r="G37" s="8">
        <f t="shared" si="2"/>
        <v>38779910.084331371</v>
      </c>
      <c r="H37" s="8">
        <f t="shared" si="3"/>
        <v>48119325.923283398</v>
      </c>
      <c r="I37" s="8">
        <f t="shared" si="4"/>
        <v>56980891.875925817</v>
      </c>
      <c r="J37" s="8">
        <f t="shared" si="5"/>
        <v>67904471.143226877</v>
      </c>
      <c r="K37" s="8">
        <f t="shared" si="6"/>
        <v>80100763.84172225</v>
      </c>
    </row>
    <row r="38" spans="1:11" x14ac:dyDescent="0.7">
      <c r="A38" s="1">
        <v>37833</v>
      </c>
      <c r="B38" s="3">
        <v>120.6</v>
      </c>
      <c r="C38" s="3">
        <v>1434.33</v>
      </c>
      <c r="D38" s="3">
        <v>1117.5999999999999</v>
      </c>
      <c r="E38" s="4">
        <f t="shared" si="0"/>
        <v>0.77029447996960165</v>
      </c>
      <c r="F38" s="4">
        <f t="shared" si="1"/>
        <v>1.4231171287387845</v>
      </c>
      <c r="G38" s="8">
        <f t="shared" si="2"/>
        <v>39547060.519919023</v>
      </c>
      <c r="H38" s="8">
        <f t="shared" si="3"/>
        <v>48498441.060038507</v>
      </c>
      <c r="I38" s="8">
        <f t="shared" si="4"/>
        <v>56731346.402041979</v>
      </c>
      <c r="J38" s="8">
        <f t="shared" si="5"/>
        <v>66769154.896948263</v>
      </c>
      <c r="K38" s="8">
        <f t="shared" si="6"/>
        <v>77763796.297382832</v>
      </c>
    </row>
    <row r="39" spans="1:11" x14ac:dyDescent="0.7">
      <c r="A39" s="1">
        <v>37864</v>
      </c>
      <c r="B39" s="3">
        <v>116.89</v>
      </c>
      <c r="C39" s="3">
        <v>1462.3</v>
      </c>
      <c r="D39" s="3">
        <v>1125.02</v>
      </c>
      <c r="E39" s="4">
        <f t="shared" si="0"/>
        <v>0.76115698014740774</v>
      </c>
      <c r="F39" s="4">
        <f t="shared" si="1"/>
        <v>1.3884957244378255</v>
      </c>
      <c r="G39" s="8">
        <f t="shared" si="2"/>
        <v>38877939.595563821</v>
      </c>
      <c r="H39" s="8">
        <f t="shared" si="3"/>
        <v>47571996.178824678</v>
      </c>
      <c r="I39" s="8">
        <f t="shared" si="4"/>
        <v>55504786.639073573</v>
      </c>
      <c r="J39" s="8">
        <f t="shared" si="5"/>
        <v>65152881.846288063</v>
      </c>
      <c r="K39" s="8">
        <f t="shared" si="6"/>
        <v>75671968.999952227</v>
      </c>
    </row>
    <row r="40" spans="1:11" x14ac:dyDescent="0.7">
      <c r="A40" s="1">
        <v>37894</v>
      </c>
      <c r="B40" s="3">
        <v>111.48</v>
      </c>
      <c r="C40" s="3">
        <v>1446.77</v>
      </c>
      <c r="D40" s="3">
        <v>1154.8</v>
      </c>
      <c r="E40" s="4">
        <f t="shared" si="0"/>
        <v>0.71821893489046074</v>
      </c>
      <c r="F40" s="4">
        <f t="shared" si="1"/>
        <v>1.3592854877265006</v>
      </c>
      <c r="G40" s="8">
        <f t="shared" si="2"/>
        <v>36484774.751266025</v>
      </c>
      <c r="H40" s="8">
        <f t="shared" si="3"/>
        <v>45109091.744239114</v>
      </c>
      <c r="I40" s="8">
        <f t="shared" si="4"/>
        <v>53155394.972240075</v>
      </c>
      <c r="J40" s="8">
        <f t="shared" si="5"/>
        <v>63006056.284669928</v>
      </c>
      <c r="K40" s="8">
        <f t="shared" si="6"/>
        <v>73880033.145921707</v>
      </c>
    </row>
    <row r="41" spans="1:11" x14ac:dyDescent="0.7">
      <c r="A41" s="2">
        <v>37925</v>
      </c>
      <c r="B41" s="3">
        <v>109.95</v>
      </c>
      <c r="C41" s="3">
        <v>1528.62</v>
      </c>
      <c r="D41" s="3">
        <v>1144.03</v>
      </c>
      <c r="E41" s="4">
        <f t="shared" si="0"/>
        <v>0.74843685806988181</v>
      </c>
      <c r="F41" s="4">
        <f t="shared" si="1"/>
        <v>1.3281269574681915</v>
      </c>
      <c r="G41" s="8">
        <f t="shared" si="2"/>
        <v>37819813.814000264</v>
      </c>
      <c r="H41" s="8">
        <f t="shared" si="3"/>
        <v>46074006.041365393</v>
      </c>
      <c r="I41" s="8">
        <f t="shared" si="4"/>
        <v>53464376.15766491</v>
      </c>
      <c r="J41" s="8">
        <f t="shared" si="5"/>
        <v>62385573.29580567</v>
      </c>
      <c r="K41" s="8">
        <f t="shared" si="6"/>
        <v>71986501.309491724</v>
      </c>
    </row>
    <row r="42" spans="1:11" x14ac:dyDescent="0.7">
      <c r="A42" s="1">
        <v>37955</v>
      </c>
      <c r="B42" s="3">
        <v>109.61</v>
      </c>
      <c r="C42" s="3">
        <v>1542.07</v>
      </c>
      <c r="D42" s="3">
        <v>1146.77</v>
      </c>
      <c r="E42" s="4">
        <f t="shared" si="0"/>
        <v>0.7526874274738441</v>
      </c>
      <c r="F42" s="4">
        <f t="shared" si="1"/>
        <v>1.3271910545253267</v>
      </c>
      <c r="G42" s="8">
        <f t="shared" si="2"/>
        <v>37834602.465478368</v>
      </c>
      <c r="H42" s="8">
        <f t="shared" si="3"/>
        <v>46062138.979345374</v>
      </c>
      <c r="I42" s="8">
        <f t="shared" si="4"/>
        <v>53397357.664895304</v>
      </c>
      <c r="J42" s="8">
        <f t="shared" si="5"/>
        <v>62241177.963679567</v>
      </c>
      <c r="K42" s="8">
        <f t="shared" si="6"/>
        <v>71735773.94638592</v>
      </c>
    </row>
    <row r="43" spans="1:11" x14ac:dyDescent="0.7">
      <c r="A43" s="1">
        <v>37986</v>
      </c>
      <c r="B43" s="3">
        <v>107.45</v>
      </c>
      <c r="C43" s="3">
        <v>1622.94</v>
      </c>
      <c r="D43" s="3">
        <v>1158.44</v>
      </c>
      <c r="E43" s="4">
        <f t="shared" si="0"/>
        <v>0.7765497422481531</v>
      </c>
      <c r="F43" s="4">
        <f t="shared" si="1"/>
        <v>1.3142770060229318</v>
      </c>
      <c r="G43" s="8">
        <f t="shared" si="2"/>
        <v>38834066.094653264</v>
      </c>
      <c r="H43" s="8">
        <f t="shared" si="3"/>
        <v>46845313.475319192</v>
      </c>
      <c r="I43" s="8">
        <f t="shared" si="4"/>
        <v>53783993.308748297</v>
      </c>
      <c r="J43" s="8">
        <f t="shared" si="5"/>
        <v>62080261.331501633</v>
      </c>
      <c r="K43" s="8">
        <f t="shared" si="6"/>
        <v>70837758.94625333</v>
      </c>
    </row>
    <row r="44" spans="1:11" x14ac:dyDescent="0.7">
      <c r="A44" s="1">
        <v>38017</v>
      </c>
      <c r="B44" s="3">
        <v>105.71</v>
      </c>
      <c r="C44" s="3">
        <v>1652.73</v>
      </c>
      <c r="D44" s="3">
        <v>1167.76</v>
      </c>
      <c r="E44" s="4">
        <f t="shared" si="0"/>
        <v>0.77799781806523149</v>
      </c>
      <c r="F44" s="4">
        <f t="shared" si="1"/>
        <v>1.3033966871547928</v>
      </c>
      <c r="G44" s="8">
        <f t="shared" si="2"/>
        <v>38706482.153704025</v>
      </c>
      <c r="H44" s="8">
        <f t="shared" si="3"/>
        <v>46613876.870893188</v>
      </c>
      <c r="I44" s="8">
        <f t="shared" si="4"/>
        <v>53411513.358600289</v>
      </c>
      <c r="J44" s="8">
        <f t="shared" si="5"/>
        <v>61523751.168113597</v>
      </c>
      <c r="K44" s="8">
        <f t="shared" si="6"/>
        <v>70051324.426203489</v>
      </c>
    </row>
    <row r="45" spans="1:11" x14ac:dyDescent="0.7">
      <c r="A45" s="1">
        <v>38046</v>
      </c>
      <c r="B45" s="3">
        <v>109.13</v>
      </c>
      <c r="C45" s="3">
        <v>1675.7</v>
      </c>
      <c r="D45" s="3">
        <v>1180.4000000000001</v>
      </c>
      <c r="E45" s="4">
        <f t="shared" si="0"/>
        <v>0.81433072396577322</v>
      </c>
      <c r="F45" s="4">
        <f t="shared" si="1"/>
        <v>1.3601296278601234</v>
      </c>
      <c r="G45" s="8">
        <f t="shared" si="2"/>
        <v>40314095.158749253</v>
      </c>
      <c r="H45" s="8">
        <f t="shared" si="3"/>
        <v>48553786.726193242</v>
      </c>
      <c r="I45" s="8">
        <f t="shared" si="4"/>
        <v>55621107.523342498</v>
      </c>
      <c r="J45" s="8">
        <f t="shared" si="5"/>
        <v>64050507.018777214</v>
      </c>
      <c r="K45" s="8">
        <f t="shared" si="6"/>
        <v>72900448.053851381</v>
      </c>
    </row>
    <row r="46" spans="1:11" x14ac:dyDescent="0.7">
      <c r="A46" s="1">
        <v>38077</v>
      </c>
      <c r="B46" s="3">
        <v>104.21</v>
      </c>
      <c r="C46" s="3">
        <v>1650.42</v>
      </c>
      <c r="D46" s="3">
        <v>1189.24</v>
      </c>
      <c r="E46" s="4">
        <f t="shared" si="0"/>
        <v>0.76588624440672304</v>
      </c>
      <c r="F46" s="4">
        <f t="shared" si="1"/>
        <v>1.3085365236855167</v>
      </c>
      <c r="G46" s="8">
        <f t="shared" si="2"/>
        <v>37715812.370954402</v>
      </c>
      <c r="H46" s="8">
        <f t="shared" si="3"/>
        <v>45726999.102493331</v>
      </c>
      <c r="I46" s="8">
        <f t="shared" si="4"/>
        <v>52711735.999450423</v>
      </c>
      <c r="J46" s="8">
        <f t="shared" si="5"/>
        <v>61075720.502458692</v>
      </c>
      <c r="K46" s="8">
        <f t="shared" si="6"/>
        <v>69935152.501297876</v>
      </c>
    </row>
    <row r="47" spans="1:11" x14ac:dyDescent="0.7">
      <c r="A47" s="1">
        <v>38107</v>
      </c>
      <c r="B47" s="3">
        <v>110.41</v>
      </c>
      <c r="C47" s="3">
        <v>1624.51</v>
      </c>
      <c r="D47" s="3">
        <v>1158.3</v>
      </c>
      <c r="E47" s="4">
        <f t="shared" si="0"/>
        <v>0.7987138121278754</v>
      </c>
      <c r="F47" s="4">
        <f t="shared" si="1"/>
        <v>1.3503191015053002</v>
      </c>
      <c r="G47" s="8">
        <f t="shared" si="2"/>
        <v>39132394.982024617</v>
      </c>
      <c r="H47" s="8">
        <f t="shared" si="3"/>
        <v>47361993.428129591</v>
      </c>
      <c r="I47" s="8">
        <f t="shared" si="4"/>
        <v>54482969.567593321</v>
      </c>
      <c r="J47" s="8">
        <f t="shared" si="5"/>
        <v>62992826.460661411</v>
      </c>
      <c r="K47" s="8">
        <f t="shared" si="6"/>
        <v>71968235.71971187</v>
      </c>
    </row>
    <row r="48" spans="1:11" x14ac:dyDescent="0.7">
      <c r="A48" s="1">
        <v>38138</v>
      </c>
      <c r="B48" s="3">
        <v>109.52</v>
      </c>
      <c r="C48" s="3">
        <v>1646.8</v>
      </c>
      <c r="D48" s="3">
        <v>1153.6600000000001</v>
      </c>
      <c r="E48" s="4">
        <f t="shared" si="0"/>
        <v>0.80314634858793921</v>
      </c>
      <c r="F48" s="4">
        <f t="shared" si="1"/>
        <v>1.3340687619692855</v>
      </c>
      <c r="G48" s="8">
        <f t="shared" si="2"/>
        <v>39149563.841375299</v>
      </c>
      <c r="H48" s="8">
        <f t="shared" si="3"/>
        <v>47216629.449388571</v>
      </c>
      <c r="I48" s="8">
        <f t="shared" si="4"/>
        <v>54106312.595110491</v>
      </c>
      <c r="J48" s="8">
        <f t="shared" si="5"/>
        <v>62311659.866203703</v>
      </c>
      <c r="K48" s="8">
        <f t="shared" si="6"/>
        <v>70902138.02106455</v>
      </c>
    </row>
    <row r="49" spans="1:11" x14ac:dyDescent="0.7">
      <c r="A49" s="1">
        <v>38168</v>
      </c>
      <c r="B49" s="3">
        <v>108.89</v>
      </c>
      <c r="C49" s="3">
        <v>1678.83</v>
      </c>
      <c r="D49" s="3">
        <v>1160.18</v>
      </c>
      <c r="E49" s="4">
        <f t="shared" si="0"/>
        <v>0.81405756186037059</v>
      </c>
      <c r="F49" s="4">
        <f t="shared" si="1"/>
        <v>1.3338909232207163</v>
      </c>
      <c r="G49" s="8">
        <f t="shared" si="2"/>
        <v>39481433.582608566</v>
      </c>
      <c r="H49" s="8">
        <f t="shared" si="3"/>
        <v>47496155.052109219</v>
      </c>
      <c r="I49" s="8">
        <f t="shared" si="4"/>
        <v>54270239.223707423</v>
      </c>
      <c r="J49" s="8">
        <f t="shared" si="5"/>
        <v>62317065.092841856</v>
      </c>
      <c r="K49" s="8">
        <f t="shared" si="6"/>
        <v>70692686.37370123</v>
      </c>
    </row>
    <row r="50" spans="1:11" x14ac:dyDescent="0.7">
      <c r="A50" s="1">
        <v>38199</v>
      </c>
      <c r="B50" s="3">
        <v>111.46</v>
      </c>
      <c r="C50" s="3">
        <v>1623.26</v>
      </c>
      <c r="D50" s="3">
        <v>1171.68</v>
      </c>
      <c r="E50" s="4">
        <f t="shared" si="0"/>
        <v>0.8056891617659675</v>
      </c>
      <c r="F50" s="4">
        <f t="shared" si="1"/>
        <v>1.378907076813777</v>
      </c>
      <c r="G50" s="8">
        <f t="shared" si="2"/>
        <v>38875569.859944023</v>
      </c>
      <c r="H50" s="8">
        <f t="shared" si="3"/>
        <v>47330689.666301258</v>
      </c>
      <c r="I50" s="8">
        <f t="shared" si="4"/>
        <v>54707049.987379655</v>
      </c>
      <c r="J50" s="8">
        <f t="shared" si="5"/>
        <v>63534219.70186305</v>
      </c>
      <c r="K50" s="8">
        <f t="shared" si="6"/>
        <v>72878423.297392726</v>
      </c>
    </row>
    <row r="51" spans="1:11" x14ac:dyDescent="0.7">
      <c r="A51" s="1">
        <v>38230</v>
      </c>
      <c r="B51" s="3">
        <v>109.14</v>
      </c>
      <c r="C51" s="3">
        <v>1629.83</v>
      </c>
      <c r="D51" s="3">
        <v>1194.03</v>
      </c>
      <c r="E51" s="4">
        <f t="shared" si="0"/>
        <v>0.79211210965781043</v>
      </c>
      <c r="F51" s="4">
        <f t="shared" si="1"/>
        <v>1.3759610269027445</v>
      </c>
      <c r="G51" s="8">
        <f t="shared" si="2"/>
        <v>38020459.101638854</v>
      </c>
      <c r="H51" s="8">
        <f t="shared" si="3"/>
        <v>46507215.024156265</v>
      </c>
      <c r="I51" s="8">
        <f t="shared" si="4"/>
        <v>53987661.596719332</v>
      </c>
      <c r="J51" s="8">
        <f t="shared" si="5"/>
        <v>62964752.1850679</v>
      </c>
      <c r="K51" s="8">
        <f t="shared" si="6"/>
        <v>72522717.756329298</v>
      </c>
    </row>
    <row r="52" spans="1:11" x14ac:dyDescent="0.7">
      <c r="A52" s="1">
        <v>38260</v>
      </c>
      <c r="B52" s="3">
        <v>110.03</v>
      </c>
      <c r="C52" s="3">
        <v>1647.48</v>
      </c>
      <c r="D52" s="3">
        <v>1197.27</v>
      </c>
      <c r="E52" s="4">
        <f t="shared" si="0"/>
        <v>0.80721952825566179</v>
      </c>
      <c r="F52" s="4">
        <f t="shared" si="1"/>
        <v>1.3909456429904661</v>
      </c>
      <c r="G52" s="8">
        <f t="shared" si="2"/>
        <v>38545597.60656473</v>
      </c>
      <c r="H52" s="8">
        <f t="shared" si="3"/>
        <v>47099084.797374867</v>
      </c>
      <c r="I52" s="8">
        <f t="shared" si="4"/>
        <v>54596467.351390101</v>
      </c>
      <c r="J52" s="8">
        <f t="shared" si="5"/>
        <v>63579251.578583561</v>
      </c>
      <c r="K52" s="8">
        <f t="shared" si="6"/>
        <v>73112511.26208213</v>
      </c>
    </row>
    <row r="53" spans="1:11" x14ac:dyDescent="0.7">
      <c r="A53" s="1">
        <v>38291</v>
      </c>
      <c r="B53" s="3">
        <v>105.79</v>
      </c>
      <c r="C53" s="3">
        <v>1672.65</v>
      </c>
      <c r="D53" s="3">
        <v>1207.31</v>
      </c>
      <c r="E53" s="4">
        <f t="shared" si="0"/>
        <v>0.78797073420299213</v>
      </c>
      <c r="F53" s="4">
        <f t="shared" si="1"/>
        <v>1.348560267518301</v>
      </c>
      <c r="G53" s="8">
        <f t="shared" si="2"/>
        <v>37426447.060778067</v>
      </c>
      <c r="H53" s="8">
        <f t="shared" si="3"/>
        <v>45697943.450348176</v>
      </c>
      <c r="I53" s="8">
        <f t="shared" si="4"/>
        <v>52913677.983554065</v>
      </c>
      <c r="J53" s="8">
        <f t="shared" si="5"/>
        <v>61547170.410889708</v>
      </c>
      <c r="K53" s="8">
        <f t="shared" si="6"/>
        <v>70684601.597047523</v>
      </c>
    </row>
    <row r="54" spans="1:11" x14ac:dyDescent="0.7">
      <c r="A54" s="1">
        <v>38321</v>
      </c>
      <c r="B54" s="3">
        <v>102.91</v>
      </c>
      <c r="C54" s="3">
        <v>1740.33</v>
      </c>
      <c r="D54" s="3">
        <v>1197.68</v>
      </c>
      <c r="E54" s="4">
        <f t="shared" si="0"/>
        <v>0.79753468669412042</v>
      </c>
      <c r="F54" s="4">
        <f t="shared" si="1"/>
        <v>1.3013835732158749</v>
      </c>
      <c r="G54" s="8">
        <f t="shared" si="2"/>
        <v>37680708.553069472</v>
      </c>
      <c r="H54" s="8">
        <f t="shared" si="3"/>
        <v>45514272.824574806</v>
      </c>
      <c r="I54" s="8">
        <f t="shared" si="4"/>
        <v>52109256.642979756</v>
      </c>
      <c r="J54" s="8">
        <f t="shared" si="5"/>
        <v>59919097.925167359</v>
      </c>
      <c r="K54" s="8">
        <f t="shared" si="6"/>
        <v>68011841.630917624</v>
      </c>
    </row>
    <row r="55" spans="1:11" x14ac:dyDescent="0.7">
      <c r="A55" s="1">
        <v>38352</v>
      </c>
      <c r="B55" s="3">
        <v>102.47</v>
      </c>
      <c r="C55" s="3">
        <v>1799.55</v>
      </c>
      <c r="D55" s="3">
        <v>1208.7</v>
      </c>
      <c r="E55" s="4">
        <f t="shared" si="0"/>
        <v>0.8211472634489646</v>
      </c>
      <c r="F55" s="4">
        <f t="shared" si="1"/>
        <v>1.3077423954866132</v>
      </c>
      <c r="G55" s="8">
        <f t="shared" si="2"/>
        <v>38596319.74557364</v>
      </c>
      <c r="H55" s="8">
        <f t="shared" si="3"/>
        <v>46380525.207189277</v>
      </c>
      <c r="I55" s="8">
        <f t="shared" si="4"/>
        <v>52807963.117006935</v>
      </c>
      <c r="J55" s="8">
        <f t="shared" si="5"/>
        <v>60382186.080057263</v>
      </c>
      <c r="K55" s="8">
        <f t="shared" si="6"/>
        <v>68144161.1884543</v>
      </c>
    </row>
    <row r="56" spans="1:11" x14ac:dyDescent="0.7">
      <c r="A56" s="1">
        <v>38383</v>
      </c>
      <c r="B56" s="3">
        <v>103.67</v>
      </c>
      <c r="C56" s="3">
        <v>1755.68</v>
      </c>
      <c r="D56" s="3">
        <v>1216.29</v>
      </c>
      <c r="E56" s="4">
        <f t="shared" si="0"/>
        <v>0.81051089331924275</v>
      </c>
      <c r="F56" s="4">
        <f t="shared" si="1"/>
        <v>1.3313651346857851</v>
      </c>
      <c r="G56" s="8">
        <f t="shared" si="2"/>
        <v>37896379.28332971</v>
      </c>
      <c r="H56" s="8">
        <f t="shared" si="3"/>
        <v>45939399.517243326</v>
      </c>
      <c r="I56" s="8">
        <f t="shared" si="4"/>
        <v>52742905.821508281</v>
      </c>
      <c r="J56" s="8">
        <f t="shared" si="5"/>
        <v>60804699.348848388</v>
      </c>
      <c r="K56" s="8">
        <f t="shared" si="6"/>
        <v>69175100.671074793</v>
      </c>
    </row>
    <row r="57" spans="1:11" x14ac:dyDescent="0.7">
      <c r="A57" s="1">
        <v>38411</v>
      </c>
      <c r="B57" s="3">
        <v>104.58</v>
      </c>
      <c r="C57" s="3">
        <v>1792.63</v>
      </c>
      <c r="D57" s="3">
        <v>1209.1099999999999</v>
      </c>
      <c r="E57" s="4">
        <f t="shared" si="0"/>
        <v>0.83483316439264654</v>
      </c>
      <c r="F57" s="4">
        <f t="shared" si="1"/>
        <v>1.3351233627476702</v>
      </c>
      <c r="G57" s="8">
        <f t="shared" si="2"/>
        <v>38833595.349427201</v>
      </c>
      <c r="H57" s="8">
        <f t="shared" si="3"/>
        <v>46805751.075547762</v>
      </c>
      <c r="I57" s="8">
        <f t="shared" si="4"/>
        <v>53408717.692222938</v>
      </c>
      <c r="J57" s="8">
        <f t="shared" si="5"/>
        <v>61189596.195012145</v>
      </c>
      <c r="K57" s="8">
        <f t="shared" si="6"/>
        <v>69170370.772230864</v>
      </c>
    </row>
    <row r="58" spans="1:11" x14ac:dyDescent="0.7">
      <c r="A58" s="1">
        <v>38442</v>
      </c>
      <c r="B58" s="3">
        <v>107.11</v>
      </c>
      <c r="C58" s="3">
        <v>1760.89</v>
      </c>
      <c r="D58" s="3">
        <v>1202.9000000000001</v>
      </c>
      <c r="E58" s="4">
        <f t="shared" si="0"/>
        <v>0.83989044823705561</v>
      </c>
      <c r="F58" s="4">
        <f t="shared" si="1"/>
        <v>1.360399579963945</v>
      </c>
      <c r="G58" s="8">
        <f t="shared" si="2"/>
        <v>38868842.968661226</v>
      </c>
      <c r="H58" s="8">
        <f t="shared" si="3"/>
        <v>47039935.964289792</v>
      </c>
      <c r="I58" s="8">
        <f t="shared" si="4"/>
        <v>53876048.520339027</v>
      </c>
      <c r="J58" s="8">
        <f t="shared" si="5"/>
        <v>61951084.804618023</v>
      </c>
      <c r="K58" s="8">
        <f t="shared" si="6"/>
        <v>70279886.705628246</v>
      </c>
    </row>
    <row r="59" spans="1:11" x14ac:dyDescent="0.7">
      <c r="A59" s="1">
        <v>38472</v>
      </c>
      <c r="B59" s="3">
        <v>104.67</v>
      </c>
      <c r="C59" s="3">
        <v>1727.49</v>
      </c>
      <c r="D59" s="3">
        <v>1219.18</v>
      </c>
      <c r="E59" s="4">
        <f t="shared" si="0"/>
        <v>0.80518960957938845</v>
      </c>
      <c r="F59" s="4">
        <f t="shared" si="1"/>
        <v>1.3474014141452628</v>
      </c>
      <c r="G59" s="8">
        <f t="shared" si="2"/>
        <v>37062941.328159384</v>
      </c>
      <c r="H59" s="8">
        <f t="shared" si="3"/>
        <v>45269949.884976424</v>
      </c>
      <c r="I59" s="8">
        <f t="shared" si="4"/>
        <v>52305695.650582165</v>
      </c>
      <c r="J59" s="8">
        <f t="shared" si="5"/>
        <v>60667251.916499175</v>
      </c>
      <c r="K59" s="8">
        <f t="shared" si="6"/>
        <v>69408385.747694865</v>
      </c>
    </row>
    <row r="60" spans="1:11" x14ac:dyDescent="0.7">
      <c r="A60" s="1">
        <v>38503</v>
      </c>
      <c r="B60" s="3">
        <v>108.53</v>
      </c>
      <c r="C60" s="3">
        <v>1782.46</v>
      </c>
      <c r="D60" s="3">
        <v>1232.3699999999999</v>
      </c>
      <c r="E60" s="4">
        <f t="shared" si="0"/>
        <v>0.861449833634373</v>
      </c>
      <c r="F60" s="4">
        <f t="shared" si="1"/>
        <v>1.4122053927123981</v>
      </c>
      <c r="G60" s="8">
        <f t="shared" si="2"/>
        <v>39452603.885216266</v>
      </c>
      <c r="H60" s="8">
        <f t="shared" si="3"/>
        <v>47986597.50187286</v>
      </c>
      <c r="I60" s="8">
        <f t="shared" si="4"/>
        <v>55190882.891957998</v>
      </c>
      <c r="J60" s="8">
        <f t="shared" si="5"/>
        <v>63715355.271948189</v>
      </c>
      <c r="K60" s="8">
        <f t="shared" si="6"/>
        <v>72546618.508290857</v>
      </c>
    </row>
    <row r="61" spans="1:11" x14ac:dyDescent="0.7">
      <c r="A61" s="1">
        <v>38533</v>
      </c>
      <c r="B61" s="3">
        <v>110.81</v>
      </c>
      <c r="C61" s="3">
        <v>1784.99</v>
      </c>
      <c r="D61" s="3">
        <v>1239.0899999999999</v>
      </c>
      <c r="E61" s="4">
        <f t="shared" si="0"/>
        <v>0.8807956032781401</v>
      </c>
      <c r="F61" s="4">
        <f t="shared" si="1"/>
        <v>1.4497354271936451</v>
      </c>
      <c r="G61" s="8">
        <f t="shared" si="2"/>
        <v>40138599.745695047</v>
      </c>
      <c r="H61" s="8">
        <f t="shared" si="3"/>
        <v>48913648.436524071</v>
      </c>
      <c r="I61" s="8">
        <f t="shared" si="4"/>
        <v>56343961.899537317</v>
      </c>
      <c r="J61" s="8">
        <f t="shared" si="5"/>
        <v>65143022.28716848</v>
      </c>
      <c r="K61" s="8">
        <f t="shared" si="6"/>
        <v>74274579.63077648</v>
      </c>
    </row>
    <row r="62" spans="1:11" x14ac:dyDescent="0.7">
      <c r="A62" s="1">
        <v>38564</v>
      </c>
      <c r="B62" s="3">
        <v>112.55</v>
      </c>
      <c r="C62" s="3">
        <v>1851.37</v>
      </c>
      <c r="D62" s="3">
        <v>1227.82</v>
      </c>
      <c r="E62" s="4">
        <f t="shared" si="0"/>
        <v>0.92789560389431258</v>
      </c>
      <c r="F62" s="4">
        <f t="shared" si="1"/>
        <v>1.4591070224297309</v>
      </c>
      <c r="G62" s="8">
        <f t="shared" si="2"/>
        <v>42084986.564292215</v>
      </c>
      <c r="H62" s="8">
        <f t="shared" si="3"/>
        <v>50754417.499438994</v>
      </c>
      <c r="I62" s="8">
        <f t="shared" si="4"/>
        <v>57832554.679261103</v>
      </c>
      <c r="J62" s="8">
        <f t="shared" si="5"/>
        <v>66129723.408539958</v>
      </c>
      <c r="K62" s="8">
        <f t="shared" si="6"/>
        <v>74554716.4085453</v>
      </c>
    </row>
    <row r="63" spans="1:11" x14ac:dyDescent="0.7">
      <c r="A63" s="1">
        <v>38595</v>
      </c>
      <c r="B63" s="3">
        <v>110.62</v>
      </c>
      <c r="C63" s="3">
        <v>1834.48</v>
      </c>
      <c r="D63" s="3">
        <v>1243.55</v>
      </c>
      <c r="E63" s="4">
        <f t="shared" si="0"/>
        <v>0.90366410393709329</v>
      </c>
      <c r="F63" s="4">
        <f t="shared" si="1"/>
        <v>1.4524588962260212</v>
      </c>
      <c r="G63" s="8">
        <f t="shared" si="2"/>
        <v>40785959.533824272</v>
      </c>
      <c r="H63" s="8">
        <f t="shared" si="3"/>
        <v>49502535.98376561</v>
      </c>
      <c r="I63" s="8">
        <f t="shared" si="4"/>
        <v>56745670.310491018</v>
      </c>
      <c r="J63" s="8">
        <f t="shared" si="5"/>
        <v>65272007.735902868</v>
      </c>
      <c r="K63" s="8">
        <f t="shared" si="6"/>
        <v>74015022.913725138</v>
      </c>
    </row>
    <row r="64" spans="1:11" x14ac:dyDescent="0.7">
      <c r="A64" s="1">
        <v>38625</v>
      </c>
      <c r="B64" s="3">
        <v>113.5</v>
      </c>
      <c r="C64" s="3">
        <v>1849.33</v>
      </c>
      <c r="D64" s="3">
        <v>1230.74</v>
      </c>
      <c r="E64" s="4">
        <f t="shared" si="0"/>
        <v>0.93469661994425435</v>
      </c>
      <c r="F64" s="4">
        <f t="shared" si="1"/>
        <v>1.4749222330041869</v>
      </c>
      <c r="G64" s="8">
        <f t="shared" si="2"/>
        <v>41986580.55726257</v>
      </c>
      <c r="H64" s="8">
        <f t="shared" si="3"/>
        <v>50768900.385430031</v>
      </c>
      <c r="I64" s="8">
        <f t="shared" si="4"/>
        <v>57958821.756382942</v>
      </c>
      <c r="J64" s="8">
        <f t="shared" si="5"/>
        <v>66389489.818756558</v>
      </c>
      <c r="K64" s="8">
        <f t="shared" si="6"/>
        <v>74959719.256371886</v>
      </c>
    </row>
    <row r="65" spans="1:11" x14ac:dyDescent="0.7">
      <c r="A65" s="2">
        <v>38656</v>
      </c>
      <c r="B65" s="3">
        <v>116.39</v>
      </c>
      <c r="C65" s="3">
        <v>1818.5</v>
      </c>
      <c r="D65" s="3">
        <v>1221</v>
      </c>
      <c r="E65" s="4">
        <f t="shared" si="0"/>
        <v>0.94251738439609867</v>
      </c>
      <c r="F65" s="4">
        <f t="shared" si="1"/>
        <v>1.5005078683145703</v>
      </c>
      <c r="G65" s="8">
        <f t="shared" si="2"/>
        <v>42137889.366634667</v>
      </c>
      <c r="H65" s="8">
        <f t="shared" si="3"/>
        <v>51107667.757072635</v>
      </c>
      <c r="I65" s="8">
        <f t="shared" si="4"/>
        <v>58504006.351783425</v>
      </c>
      <c r="J65" s="8">
        <f t="shared" si="5"/>
        <v>67192112.075625494</v>
      </c>
      <c r="K65" s="8">
        <f t="shared" si="6"/>
        <v>76060053.604140043</v>
      </c>
    </row>
    <row r="66" spans="1:11" x14ac:dyDescent="0.7">
      <c r="A66" s="1">
        <v>38686</v>
      </c>
      <c r="B66" s="3">
        <v>119.81</v>
      </c>
      <c r="C66" s="3">
        <v>1887.28</v>
      </c>
      <c r="D66" s="3">
        <v>1226.4000000000001</v>
      </c>
      <c r="E66" s="4">
        <f t="shared" si="0"/>
        <v>1.0069080235373173</v>
      </c>
      <c r="F66" s="4">
        <f t="shared" si="1"/>
        <v>1.5514298922750787</v>
      </c>
      <c r="G66" s="8">
        <f t="shared" si="2"/>
        <v>44816653.910715789</v>
      </c>
      <c r="H66" s="8">
        <f t="shared" si="3"/>
        <v>53959941.44537852</v>
      </c>
      <c r="I66" s="8">
        <f t="shared" si="4"/>
        <v>61295147.885933332</v>
      </c>
      <c r="J66" s="8">
        <f t="shared" si="5"/>
        <v>69849915.190023199</v>
      </c>
      <c r="K66" s="8">
        <f t="shared" si="6"/>
        <v>78441267.574326038</v>
      </c>
    </row>
    <row r="67" spans="1:11" x14ac:dyDescent="0.7">
      <c r="A67" s="1">
        <v>38717</v>
      </c>
      <c r="B67" s="3">
        <v>117.96</v>
      </c>
      <c r="C67" s="3">
        <v>1887.94</v>
      </c>
      <c r="D67" s="3">
        <v>1238.06</v>
      </c>
      <c r="E67" s="4">
        <f t="shared" ref="E67:E130" si="7">C67*$B67/C$3/$B$3</f>
        <v>0.99170692907987679</v>
      </c>
      <c r="F67" s="4">
        <f t="shared" ref="F67:F130" si="8">D67*$B67/D$3/$B$3</f>
        <v>1.5419965470922339</v>
      </c>
      <c r="G67" s="8">
        <f t="shared" si="2"/>
        <v>43940065.609264076</v>
      </c>
      <c r="H67" s="8">
        <f t="shared" si="3"/>
        <v>53066949.619645298</v>
      </c>
      <c r="I67" s="8">
        <f t="shared" si="4"/>
        <v>60446117.308695816</v>
      </c>
      <c r="J67" s="8">
        <f t="shared" si="5"/>
        <v>69067749.935834557</v>
      </c>
      <c r="K67" s="8">
        <f t="shared" si="6"/>
        <v>77764311.730370119</v>
      </c>
    </row>
    <row r="68" spans="1:11" x14ac:dyDescent="0.7">
      <c r="A68" s="1">
        <v>38748</v>
      </c>
      <c r="B68" s="3">
        <v>117.25</v>
      </c>
      <c r="C68" s="3">
        <v>1937.93</v>
      </c>
      <c r="D68" s="3">
        <v>1238.1300000000001</v>
      </c>
      <c r="E68" s="4">
        <f t="shared" si="7"/>
        <v>1.0118388096583648</v>
      </c>
      <c r="F68" s="4">
        <f t="shared" si="8"/>
        <v>1.5328019459155362</v>
      </c>
      <c r="G68" s="8">
        <f t="shared" si="2"/>
        <v>44632059.128233813</v>
      </c>
      <c r="H68" s="8">
        <f t="shared" si="3"/>
        <v>53595796.389353164</v>
      </c>
      <c r="I68" s="8">
        <f t="shared" si="4"/>
        <v>60679438.662525795</v>
      </c>
      <c r="J68" s="8">
        <f t="shared" si="5"/>
        <v>68909395.417379275</v>
      </c>
      <c r="K68" s="8">
        <f t="shared" si="6"/>
        <v>77100619.490922853</v>
      </c>
    </row>
    <row r="69" spans="1:11" x14ac:dyDescent="0.7">
      <c r="A69" s="1">
        <v>38776</v>
      </c>
      <c r="B69" s="3">
        <v>115.77</v>
      </c>
      <c r="C69" s="3">
        <v>1943.19</v>
      </c>
      <c r="D69" s="3">
        <v>1242.24</v>
      </c>
      <c r="E69" s="4">
        <f t="shared" si="7"/>
        <v>1.0017784751275678</v>
      </c>
      <c r="F69" s="4">
        <f t="shared" si="8"/>
        <v>1.5184779422312296</v>
      </c>
      <c r="G69" s="8">
        <f t="shared" ref="G69:G132" si="9">MAX(G68*(E69/E68)-G$3*0.04/12,0)</f>
        <v>43988299.271088235</v>
      </c>
      <c r="H69" s="8">
        <f t="shared" ref="H69:H132" si="10">MAX(H68*(0.75*$E69/$E68+0.25*$F69/$F68)-H$3*0.04/12,0)</f>
        <v>52870921.270600006</v>
      </c>
      <c r="I69" s="8">
        <f t="shared" ref="I69:I132" si="11">MAX(I68*(0.5*$E69/$E68+0.5*$F69/$F68)-I$3*0.04/12,0)</f>
        <v>59894258.116603322</v>
      </c>
      <c r="J69" s="8">
        <f t="shared" ref="J69:J132" si="12">MAX(J68*(0.25*$E69/$E68+0.75*$F69/$F68)-J$3*0.04/12,0)</f>
        <v>68055142.639555454</v>
      </c>
      <c r="K69" s="8">
        <f t="shared" ref="K69:K132" si="13">MAX(K68*(F69/F68)-K$3*0.04/12,0)</f>
        <v>76180115.735957533</v>
      </c>
    </row>
    <row r="70" spans="1:11" x14ac:dyDescent="0.7">
      <c r="A70" s="1">
        <v>38807</v>
      </c>
      <c r="B70" s="3">
        <v>117.68</v>
      </c>
      <c r="C70" s="3">
        <v>1967.38</v>
      </c>
      <c r="D70" s="3">
        <v>1230.05</v>
      </c>
      <c r="E70" s="4">
        <f t="shared" si="7"/>
        <v>1.0309825333130063</v>
      </c>
      <c r="F70" s="4">
        <f t="shared" si="8"/>
        <v>1.5283836038168526</v>
      </c>
      <c r="G70" s="8">
        <f t="shared" si="9"/>
        <v>45070655.483850501</v>
      </c>
      <c r="H70" s="8">
        <f t="shared" si="10"/>
        <v>53913124.226400837</v>
      </c>
      <c r="I70" s="8">
        <f t="shared" si="11"/>
        <v>60762640.709741957</v>
      </c>
      <c r="J70" s="8">
        <f t="shared" si="12"/>
        <v>68684096.067987472</v>
      </c>
      <c r="K70" s="8">
        <f t="shared" si="13"/>
        <v>76477070.23562263</v>
      </c>
    </row>
    <row r="71" spans="1:11" x14ac:dyDescent="0.7">
      <c r="A71" s="1">
        <v>38837</v>
      </c>
      <c r="B71" s="3">
        <v>113.85</v>
      </c>
      <c r="C71" s="3">
        <v>1993.79</v>
      </c>
      <c r="D71" s="3">
        <v>1227.82</v>
      </c>
      <c r="E71" s="4">
        <f t="shared" si="7"/>
        <v>1.0108177142000769</v>
      </c>
      <c r="F71" s="4">
        <f t="shared" si="8"/>
        <v>1.4759603243325174</v>
      </c>
      <c r="G71" s="8">
        <f t="shared" si="9"/>
        <v>43989125.888763674</v>
      </c>
      <c r="H71" s="8">
        <f t="shared" si="10"/>
        <v>52459963.140260667</v>
      </c>
      <c r="I71" s="8">
        <f t="shared" si="11"/>
        <v>58926343.663594693</v>
      </c>
      <c r="J71" s="8">
        <f t="shared" si="12"/>
        <v>66381361.814254485</v>
      </c>
      <c r="K71" s="8">
        <f t="shared" si="13"/>
        <v>73653920.643404424</v>
      </c>
    </row>
    <row r="72" spans="1:11" x14ac:dyDescent="0.7">
      <c r="A72" s="1">
        <v>38868</v>
      </c>
      <c r="B72" s="3">
        <v>112.59</v>
      </c>
      <c r="C72" s="3">
        <v>1936.41</v>
      </c>
      <c r="D72" s="3">
        <v>1226.51</v>
      </c>
      <c r="E72" s="4">
        <f t="shared" si="7"/>
        <v>0.97086206424809463</v>
      </c>
      <c r="F72" s="4">
        <f t="shared" si="8"/>
        <v>1.4580682648528083</v>
      </c>
      <c r="G72" s="8">
        <f t="shared" si="9"/>
        <v>42050321.660252467</v>
      </c>
      <c r="H72" s="8">
        <f t="shared" si="10"/>
        <v>50545749.14952457</v>
      </c>
      <c r="I72" s="8">
        <f t="shared" si="11"/>
        <v>57204560.107695423</v>
      </c>
      <c r="J72" s="8">
        <f t="shared" si="12"/>
        <v>64921858.467894524</v>
      </c>
      <c r="K72" s="8">
        <f t="shared" si="13"/>
        <v>72561064.441689432</v>
      </c>
    </row>
    <row r="73" spans="1:11" x14ac:dyDescent="0.7">
      <c r="A73" s="1">
        <v>38898</v>
      </c>
      <c r="B73" s="3">
        <v>114.44</v>
      </c>
      <c r="C73" s="3">
        <v>1939.03</v>
      </c>
      <c r="D73" s="3">
        <v>1229.1099999999999</v>
      </c>
      <c r="E73" s="4">
        <f t="shared" si="7"/>
        <v>0.98814976863941451</v>
      </c>
      <c r="F73" s="4">
        <f t="shared" si="8"/>
        <v>1.4851678735385081</v>
      </c>
      <c r="G73" s="8">
        <f t="shared" si="9"/>
        <v>42599092.837119244</v>
      </c>
      <c r="H73" s="8">
        <f t="shared" si="10"/>
        <v>51255643.632926106</v>
      </c>
      <c r="I73" s="8">
        <f t="shared" si="11"/>
        <v>58045469.086174957</v>
      </c>
      <c r="J73" s="8">
        <f t="shared" si="12"/>
        <v>65915843.696344212</v>
      </c>
      <c r="K73" s="8">
        <f t="shared" si="13"/>
        <v>73709681.992450088</v>
      </c>
    </row>
    <row r="74" spans="1:11" x14ac:dyDescent="0.7">
      <c r="A74" s="1">
        <v>38929</v>
      </c>
      <c r="B74" s="3">
        <v>114.69</v>
      </c>
      <c r="C74" s="3">
        <v>1951</v>
      </c>
      <c r="D74" s="3">
        <v>1245.73</v>
      </c>
      <c r="E74" s="4">
        <f t="shared" si="7"/>
        <v>0.99642179386307161</v>
      </c>
      <c r="F74" s="4">
        <f t="shared" si="8"/>
        <v>1.5085385786031229</v>
      </c>
      <c r="G74" s="8">
        <f t="shared" si="9"/>
        <v>42755699.478781223</v>
      </c>
      <c r="H74" s="8">
        <f t="shared" si="10"/>
        <v>51579088.666966416</v>
      </c>
      <c r="I74" s="8">
        <f t="shared" si="11"/>
        <v>58545128.733223476</v>
      </c>
      <c r="J74" s="8">
        <f t="shared" si="12"/>
        <v>66631735.035036057</v>
      </c>
      <c r="K74" s="8">
        <f t="shared" si="13"/>
        <v>74669582.680409208</v>
      </c>
    </row>
    <row r="75" spans="1:11" x14ac:dyDescent="0.7">
      <c r="A75" s="1">
        <v>38960</v>
      </c>
      <c r="B75" s="3">
        <v>117.36</v>
      </c>
      <c r="C75" s="3">
        <v>1997.42</v>
      </c>
      <c r="D75" s="3">
        <v>1264.8</v>
      </c>
      <c r="E75" s="4">
        <f t="shared" si="7"/>
        <v>1.0438783507302283</v>
      </c>
      <c r="F75" s="4">
        <f t="shared" si="8"/>
        <v>1.567288340377017</v>
      </c>
      <c r="G75" s="8">
        <f t="shared" si="9"/>
        <v>44592024.151933312</v>
      </c>
      <c r="H75" s="8">
        <f t="shared" si="10"/>
        <v>53723690.247709014</v>
      </c>
      <c r="I75" s="8">
        <f t="shared" si="11"/>
        <v>60879307.172427483</v>
      </c>
      <c r="J75" s="8">
        <f t="shared" si="12"/>
        <v>69171322.687785178</v>
      </c>
      <c r="K75" s="8">
        <f t="shared" si="13"/>
        <v>77377576.056549609</v>
      </c>
    </row>
    <row r="76" spans="1:11" x14ac:dyDescent="0.7">
      <c r="A76" s="1">
        <v>38990</v>
      </c>
      <c r="B76" s="3">
        <v>118.18</v>
      </c>
      <c r="C76" s="3">
        <v>2048.89</v>
      </c>
      <c r="D76" s="3">
        <v>1275.9100000000001</v>
      </c>
      <c r="E76" s="4">
        <f t="shared" si="7"/>
        <v>1.0782588322157658</v>
      </c>
      <c r="F76" s="4">
        <f t="shared" si="8"/>
        <v>1.5921023077738352</v>
      </c>
      <c r="G76" s="8">
        <f t="shared" si="9"/>
        <v>45860677.333298489</v>
      </c>
      <c r="H76" s="8">
        <f t="shared" si="10"/>
        <v>55063389.992200918</v>
      </c>
      <c r="I76" s="8">
        <f t="shared" si="11"/>
        <v>62163780.693919726</v>
      </c>
      <c r="J76" s="8">
        <f t="shared" si="12"/>
        <v>70362229.909877747</v>
      </c>
      <c r="K76" s="8">
        <f t="shared" si="13"/>
        <v>78402650.345719755</v>
      </c>
    </row>
    <row r="77" spans="1:11" x14ac:dyDescent="0.7">
      <c r="A77" s="1">
        <v>39021</v>
      </c>
      <c r="B77" s="3">
        <v>116.95</v>
      </c>
      <c r="C77" s="3">
        <v>2115.65</v>
      </c>
      <c r="D77" s="3">
        <v>1284.3499999999999</v>
      </c>
      <c r="E77" s="4">
        <f t="shared" si="7"/>
        <v>1.1018042525321434</v>
      </c>
      <c r="F77" s="4">
        <f t="shared" si="8"/>
        <v>1.5859539070809845</v>
      </c>
      <c r="G77" s="8">
        <f t="shared" si="9"/>
        <v>46662114.920957603</v>
      </c>
      <c r="H77" s="8">
        <f t="shared" si="10"/>
        <v>55712023.472890913</v>
      </c>
      <c r="I77" s="8">
        <f t="shared" si="11"/>
        <v>62522468.572638266</v>
      </c>
      <c r="J77" s="8">
        <f t="shared" si="12"/>
        <v>70342552.15861471</v>
      </c>
      <c r="K77" s="8">
        <f t="shared" si="13"/>
        <v>77899874.00568606</v>
      </c>
    </row>
    <row r="78" spans="1:11" x14ac:dyDescent="0.7">
      <c r="A78" s="1">
        <v>39051</v>
      </c>
      <c r="B78" s="3">
        <v>115.78</v>
      </c>
      <c r="C78" s="3">
        <v>2155.89</v>
      </c>
      <c r="D78" s="3">
        <v>1299.25</v>
      </c>
      <c r="E78" s="4">
        <f t="shared" si="7"/>
        <v>1.1115283372973153</v>
      </c>
      <c r="F78" s="4">
        <f t="shared" si="8"/>
        <v>1.5883024861607868</v>
      </c>
      <c r="G78" s="8">
        <f t="shared" si="9"/>
        <v>46873936.131277665</v>
      </c>
      <c r="H78" s="8">
        <f t="shared" si="10"/>
        <v>55901417.998853877</v>
      </c>
      <c r="I78" s="8">
        <f t="shared" si="11"/>
        <v>62644661.332668059</v>
      </c>
      <c r="J78" s="8">
        <f t="shared" si="12"/>
        <v>70375881.700293779</v>
      </c>
      <c r="K78" s="8">
        <f t="shared" si="13"/>
        <v>77815232.978977859</v>
      </c>
    </row>
    <row r="79" spans="1:11" x14ac:dyDescent="0.7">
      <c r="A79" s="1">
        <v>39082</v>
      </c>
      <c r="B79" s="3">
        <v>119.02</v>
      </c>
      <c r="C79" s="3">
        <v>2186.13</v>
      </c>
      <c r="D79" s="3">
        <v>1291.71</v>
      </c>
      <c r="E79" s="4">
        <f t="shared" si="7"/>
        <v>1.158660831140033</v>
      </c>
      <c r="F79" s="4">
        <f t="shared" si="8"/>
        <v>1.6232742992101143</v>
      </c>
      <c r="G79" s="8">
        <f t="shared" si="9"/>
        <v>48661546.731888428</v>
      </c>
      <c r="H79" s="8">
        <f t="shared" si="10"/>
        <v>57786936.724885449</v>
      </c>
      <c r="I79" s="8">
        <f t="shared" si="11"/>
        <v>64462498.497169837</v>
      </c>
      <c r="J79" s="8">
        <f t="shared" si="12"/>
        <v>72084095.51926364</v>
      </c>
      <c r="K79" s="8">
        <f t="shared" si="13"/>
        <v>79328596.651100948</v>
      </c>
    </row>
    <row r="80" spans="1:11" x14ac:dyDescent="0.7">
      <c r="A80" s="1">
        <v>39113</v>
      </c>
      <c r="B80" s="3">
        <v>120.67</v>
      </c>
      <c r="C80" s="3">
        <v>2219.19</v>
      </c>
      <c r="D80" s="3">
        <v>1291.18</v>
      </c>
      <c r="E80" s="4">
        <f t="shared" si="7"/>
        <v>1.1924884882554094</v>
      </c>
      <c r="F80" s="4">
        <f t="shared" si="8"/>
        <v>1.6451028246159163</v>
      </c>
      <c r="G80" s="8">
        <f t="shared" si="9"/>
        <v>49882243.861980028</v>
      </c>
      <c r="H80" s="8">
        <f t="shared" si="10"/>
        <v>59046543.06836801</v>
      </c>
      <c r="I80" s="8">
        <f t="shared" si="11"/>
        <v>65636925.909528658</v>
      </c>
      <c r="J80" s="8">
        <f t="shared" si="12"/>
        <v>73137225.908023357</v>
      </c>
      <c r="K80" s="8">
        <f t="shared" si="13"/>
        <v>80195345.68313317</v>
      </c>
    </row>
    <row r="81" spans="1:11" x14ac:dyDescent="0.7">
      <c r="A81" s="1">
        <v>39141</v>
      </c>
      <c r="B81" s="3">
        <v>118.45</v>
      </c>
      <c r="C81" s="3">
        <v>2175.7800000000002</v>
      </c>
      <c r="D81" s="3">
        <v>1311.09</v>
      </c>
      <c r="E81" s="4">
        <f t="shared" si="7"/>
        <v>1.1476525901754806</v>
      </c>
      <c r="F81" s="4">
        <f t="shared" si="8"/>
        <v>1.639738202567772</v>
      </c>
      <c r="G81" s="8">
        <f t="shared" si="9"/>
        <v>47806741.310952574</v>
      </c>
      <c r="H81" s="8">
        <f t="shared" si="10"/>
        <v>57133355.366216063</v>
      </c>
      <c r="I81" s="8">
        <f t="shared" si="11"/>
        <v>64095977.791722931</v>
      </c>
      <c r="J81" s="8">
        <f t="shared" si="12"/>
        <v>72070888.148706242</v>
      </c>
      <c r="K81" s="8">
        <f t="shared" si="13"/>
        <v>79733831.501057208</v>
      </c>
    </row>
    <row r="82" spans="1:11" x14ac:dyDescent="0.7">
      <c r="A82" s="1">
        <v>39172</v>
      </c>
      <c r="B82" s="3">
        <v>117.79</v>
      </c>
      <c r="C82" s="3">
        <v>2200.12</v>
      </c>
      <c r="D82" s="3">
        <v>1311.13</v>
      </c>
      <c r="E82" s="4">
        <f t="shared" si="7"/>
        <v>1.1540249185561584</v>
      </c>
      <c r="F82" s="4">
        <f t="shared" si="8"/>
        <v>1.6306513763396149</v>
      </c>
      <c r="G82" s="8">
        <f t="shared" si="9"/>
        <v>47872187.716120295</v>
      </c>
      <c r="H82" s="8">
        <f t="shared" si="10"/>
        <v>57092126.599305287</v>
      </c>
      <c r="I82" s="8">
        <f t="shared" si="11"/>
        <v>63896325.726259045</v>
      </c>
      <c r="J82" s="8">
        <f t="shared" si="12"/>
        <v>71671388.57948871</v>
      </c>
      <c r="K82" s="8">
        <f t="shared" si="13"/>
        <v>79091975.923001707</v>
      </c>
    </row>
    <row r="83" spans="1:11" x14ac:dyDescent="0.7">
      <c r="A83" s="1">
        <v>39202</v>
      </c>
      <c r="B83" s="3">
        <v>119.47</v>
      </c>
      <c r="C83" s="3">
        <v>2297.58</v>
      </c>
      <c r="D83" s="3">
        <v>1318.2</v>
      </c>
      <c r="E83" s="4">
        <f t="shared" si="7"/>
        <v>1.2223340267146878</v>
      </c>
      <c r="F83" s="4">
        <f t="shared" si="8"/>
        <v>1.6628271847848199</v>
      </c>
      <c r="G83" s="8">
        <f t="shared" si="9"/>
        <v>50505840.955235116</v>
      </c>
      <c r="H83" s="8">
        <f t="shared" si="10"/>
        <v>59708310.556400269</v>
      </c>
      <c r="I83" s="8">
        <f t="shared" si="11"/>
        <v>66217800.329632938</v>
      </c>
      <c r="J83" s="8">
        <f t="shared" si="12"/>
        <v>73592640.937624663</v>
      </c>
      <c r="K83" s="8">
        <f t="shared" si="13"/>
        <v>80452608.872371793</v>
      </c>
    </row>
    <row r="84" spans="1:11" x14ac:dyDescent="0.7">
      <c r="A84" s="1">
        <v>39233</v>
      </c>
      <c r="B84" s="3">
        <v>121.73</v>
      </c>
      <c r="C84" s="3">
        <v>2377.75</v>
      </c>
      <c r="D84" s="3">
        <v>1308.2</v>
      </c>
      <c r="E84" s="4">
        <f t="shared" si="7"/>
        <v>1.2889147929538736</v>
      </c>
      <c r="F84" s="4">
        <f t="shared" si="8"/>
        <v>1.6814296901620747</v>
      </c>
      <c r="G84" s="8">
        <f t="shared" si="9"/>
        <v>53056903.690019734</v>
      </c>
      <c r="H84" s="8">
        <f t="shared" si="10"/>
        <v>62114546.131679468</v>
      </c>
      <c r="I84" s="8">
        <f t="shared" si="11"/>
        <v>68191646.779128</v>
      </c>
      <c r="J84" s="8">
        <f t="shared" si="12"/>
        <v>75012268.061470792</v>
      </c>
      <c r="K84" s="8">
        <f t="shared" si="13"/>
        <v>81152654.350853756</v>
      </c>
    </row>
    <row r="85" spans="1:11" x14ac:dyDescent="0.7">
      <c r="A85" s="1">
        <v>39263</v>
      </c>
      <c r="B85" s="3">
        <v>123.17</v>
      </c>
      <c r="C85" s="3">
        <v>2338.25</v>
      </c>
      <c r="D85" s="3">
        <v>1304.3399999999999</v>
      </c>
      <c r="E85" s="4">
        <f t="shared" si="7"/>
        <v>1.2824967706393855</v>
      </c>
      <c r="F85" s="4">
        <f t="shared" si="8"/>
        <v>1.6963001454510425</v>
      </c>
      <c r="G85" s="8">
        <f t="shared" si="9"/>
        <v>52592712.144013964</v>
      </c>
      <c r="H85" s="8">
        <f t="shared" si="10"/>
        <v>61819910.509473227</v>
      </c>
      <c r="I85" s="8">
        <f t="shared" si="11"/>
        <v>68123411.290271327</v>
      </c>
      <c r="J85" s="8">
        <f t="shared" si="12"/>
        <v>75216441.770312905</v>
      </c>
      <c r="K85" s="8">
        <f t="shared" si="13"/>
        <v>81670363.170417368</v>
      </c>
    </row>
    <row r="86" spans="1:11" x14ac:dyDescent="0.7">
      <c r="A86" s="1">
        <v>39294</v>
      </c>
      <c r="B86" s="3">
        <v>118.41</v>
      </c>
      <c r="C86" s="3">
        <v>2265.75</v>
      </c>
      <c r="D86" s="3">
        <v>1315.22</v>
      </c>
      <c r="E86" s="4">
        <f t="shared" si="7"/>
        <v>1.1947052318516203</v>
      </c>
      <c r="F86" s="4">
        <f t="shared" si="8"/>
        <v>1.6443479850225713</v>
      </c>
      <c r="G86" s="8">
        <f t="shared" si="9"/>
        <v>48792550.932034396</v>
      </c>
      <c r="H86" s="8">
        <f t="shared" si="10"/>
        <v>57972727.55906935</v>
      </c>
      <c r="I86" s="8">
        <f t="shared" si="11"/>
        <v>64548565.100329682</v>
      </c>
      <c r="J86" s="8">
        <f t="shared" si="12"/>
        <v>72001506.087226704</v>
      </c>
      <c r="K86" s="8">
        <f t="shared" si="13"/>
        <v>78969065.377653912</v>
      </c>
    </row>
    <row r="87" spans="1:11" x14ac:dyDescent="0.7">
      <c r="A87" s="1">
        <v>39325</v>
      </c>
      <c r="B87" s="3">
        <v>115.77</v>
      </c>
      <c r="C87" s="3">
        <v>2299.71</v>
      </c>
      <c r="D87" s="3">
        <v>1331.34</v>
      </c>
      <c r="E87" s="4">
        <f t="shared" si="7"/>
        <v>1.1855762828316425</v>
      </c>
      <c r="F87" s="4">
        <f t="shared" si="8"/>
        <v>1.6273911833543639</v>
      </c>
      <c r="G87" s="8">
        <f t="shared" si="9"/>
        <v>48219718.623161972</v>
      </c>
      <c r="H87" s="8">
        <f t="shared" si="10"/>
        <v>57291036.635250919</v>
      </c>
      <c r="I87" s="8">
        <f t="shared" si="11"/>
        <v>63769133.732805572</v>
      </c>
      <c r="J87" s="8">
        <f t="shared" si="12"/>
        <v>71107093.085582852</v>
      </c>
      <c r="K87" s="8">
        <f t="shared" si="13"/>
        <v>77954722.676638469</v>
      </c>
    </row>
    <row r="88" spans="1:11" x14ac:dyDescent="0.7">
      <c r="A88" s="1">
        <v>39355</v>
      </c>
      <c r="B88" s="3">
        <v>114.82</v>
      </c>
      <c r="C88" s="3">
        <v>2385.7199999999998</v>
      </c>
      <c r="D88" s="3">
        <v>1341.44</v>
      </c>
      <c r="E88" s="4">
        <f t="shared" si="7"/>
        <v>1.219824662393949</v>
      </c>
      <c r="F88" s="4">
        <f t="shared" si="8"/>
        <v>1.6262815679695823</v>
      </c>
      <c r="G88" s="8">
        <f t="shared" si="9"/>
        <v>49412667.562600389</v>
      </c>
      <c r="H88" s="8">
        <f t="shared" si="10"/>
        <v>58322518.58467631</v>
      </c>
      <c r="I88" s="8">
        <f t="shared" si="11"/>
        <v>64468460.285369039</v>
      </c>
      <c r="J88" s="8">
        <f t="shared" si="12"/>
        <v>71384257.712816283</v>
      </c>
      <c r="K88" s="8">
        <f t="shared" si="13"/>
        <v>77701570.26897943</v>
      </c>
    </row>
    <row r="89" spans="1:11" x14ac:dyDescent="0.7">
      <c r="A89" s="1">
        <v>39386</v>
      </c>
      <c r="B89" s="3">
        <v>115.31</v>
      </c>
      <c r="C89" s="3">
        <v>2423.67</v>
      </c>
      <c r="D89" s="3">
        <v>1353.49</v>
      </c>
      <c r="E89" s="4">
        <f t="shared" si="7"/>
        <v>1.2445170622576953</v>
      </c>
      <c r="F89" s="4">
        <f t="shared" si="8"/>
        <v>1.6478928467089093</v>
      </c>
      <c r="G89" s="8">
        <f t="shared" si="9"/>
        <v>50212907.50150732</v>
      </c>
      <c r="H89" s="8">
        <f t="shared" si="10"/>
        <v>59201725.933591828</v>
      </c>
      <c r="I89" s="8">
        <f t="shared" si="11"/>
        <v>65349317.520283148</v>
      </c>
      <c r="J89" s="8">
        <f t="shared" si="12"/>
        <v>72256964.761268064</v>
      </c>
      <c r="K89" s="8">
        <f t="shared" si="13"/>
        <v>78534128.422892988</v>
      </c>
    </row>
    <row r="90" spans="1:11" x14ac:dyDescent="0.7">
      <c r="A90" s="1">
        <v>39416</v>
      </c>
      <c r="B90" s="3">
        <v>111.19</v>
      </c>
      <c r="C90" s="3">
        <v>2322.34</v>
      </c>
      <c r="D90" s="3">
        <v>1377.83</v>
      </c>
      <c r="E90" s="4">
        <f t="shared" si="7"/>
        <v>1.1498784331932352</v>
      </c>
      <c r="F90" s="4">
        <f t="shared" si="8"/>
        <v>1.6175894723870123</v>
      </c>
      <c r="G90" s="8">
        <f t="shared" si="9"/>
        <v>46194494.020970233</v>
      </c>
      <c r="H90" s="8">
        <f t="shared" si="10"/>
        <v>55353085.850071169</v>
      </c>
      <c r="I90" s="8">
        <f t="shared" si="11"/>
        <v>62063731.001851134</v>
      </c>
      <c r="J90" s="8">
        <f t="shared" si="12"/>
        <v>69686720.314736634</v>
      </c>
      <c r="K90" s="8">
        <f t="shared" si="13"/>
        <v>76889951.336138964</v>
      </c>
    </row>
    <row r="91" spans="1:11" x14ac:dyDescent="0.7">
      <c r="A91" s="1">
        <v>39447</v>
      </c>
      <c r="B91" s="3">
        <v>111.36</v>
      </c>
      <c r="C91" s="3">
        <v>2306.23</v>
      </c>
      <c r="D91" s="3">
        <v>1381.7</v>
      </c>
      <c r="E91" s="4">
        <f t="shared" si="7"/>
        <v>1.1436476325680194</v>
      </c>
      <c r="F91" s="4">
        <f t="shared" si="8"/>
        <v>1.6246130027478352</v>
      </c>
      <c r="G91" s="8">
        <f t="shared" si="9"/>
        <v>45744181.749760754</v>
      </c>
      <c r="H91" s="8">
        <f t="shared" si="10"/>
        <v>54988216.578879759</v>
      </c>
      <c r="I91" s="8">
        <f t="shared" si="11"/>
        <v>61830319.396602705</v>
      </c>
      <c r="J91" s="8">
        <f t="shared" si="12"/>
        <v>69619251.559602708</v>
      </c>
      <c r="K91" s="8">
        <f t="shared" si="13"/>
        <v>77023805.454795316</v>
      </c>
    </row>
    <row r="92" spans="1:11" x14ac:dyDescent="0.7">
      <c r="A92" s="1">
        <v>39478</v>
      </c>
      <c r="B92" s="3">
        <v>106.36</v>
      </c>
      <c r="C92" s="3">
        <v>2167.9</v>
      </c>
      <c r="D92" s="3">
        <v>1404.91</v>
      </c>
      <c r="E92" s="4">
        <f t="shared" si="7"/>
        <v>1.0267813454375396</v>
      </c>
      <c r="F92" s="4">
        <f t="shared" si="8"/>
        <v>1.5777339737454177</v>
      </c>
      <c r="G92" s="8">
        <f t="shared" si="9"/>
        <v>40869706.389800236</v>
      </c>
      <c r="H92" s="8">
        <f t="shared" si="10"/>
        <v>50177214.503979817</v>
      </c>
      <c r="I92" s="8">
        <f t="shared" si="11"/>
        <v>57579109.512772024</v>
      </c>
      <c r="J92" s="8">
        <f t="shared" si="12"/>
        <v>66134026.358882755</v>
      </c>
      <c r="K92" s="8">
        <f t="shared" si="13"/>
        <v>74601244.63342759</v>
      </c>
    </row>
    <row r="93" spans="1:11" x14ac:dyDescent="0.7">
      <c r="A93" s="1">
        <v>39507</v>
      </c>
      <c r="B93" s="3">
        <v>103.87</v>
      </c>
      <c r="C93" s="3">
        <v>2097.48</v>
      </c>
      <c r="D93" s="3">
        <v>1406.86</v>
      </c>
      <c r="E93" s="4">
        <f t="shared" si="7"/>
        <v>0.97017114989942699</v>
      </c>
      <c r="F93" s="4">
        <f t="shared" si="8"/>
        <v>1.5429361645557746</v>
      </c>
      <c r="G93" s="8">
        <f t="shared" si="9"/>
        <v>38416410.612084351</v>
      </c>
      <c r="H93" s="8">
        <f t="shared" si="10"/>
        <v>47625703.38850233</v>
      </c>
      <c r="I93" s="8">
        <f t="shared" si="11"/>
        <v>55156866.690905936</v>
      </c>
      <c r="J93" s="8">
        <f t="shared" si="12"/>
        <v>63928506.58874014</v>
      </c>
      <c r="K93" s="8">
        <f t="shared" si="13"/>
        <v>72755872.270746395</v>
      </c>
    </row>
    <row r="94" spans="1:11" x14ac:dyDescent="0.7">
      <c r="A94" s="1">
        <v>39538</v>
      </c>
      <c r="B94" s="3">
        <v>99.83</v>
      </c>
      <c r="C94" s="3">
        <v>2088.42</v>
      </c>
      <c r="D94" s="3">
        <v>1411.66</v>
      </c>
      <c r="E94" s="4">
        <f t="shared" si="7"/>
        <v>0.92840893301657401</v>
      </c>
      <c r="F94" s="4">
        <f t="shared" si="8"/>
        <v>1.4879835330040243</v>
      </c>
      <c r="G94" s="8">
        <f t="shared" si="9"/>
        <v>36562728.710691057</v>
      </c>
      <c r="H94" s="8">
        <f t="shared" si="10"/>
        <v>45464068.150469974</v>
      </c>
      <c r="I94" s="8">
        <f t="shared" si="11"/>
        <v>52787495.859894045</v>
      </c>
      <c r="J94" s="8">
        <f t="shared" si="12"/>
        <v>61332896.02837386</v>
      </c>
      <c r="K94" s="8">
        <f t="shared" si="13"/>
        <v>69964626.609412357</v>
      </c>
    </row>
    <row r="95" spans="1:11" x14ac:dyDescent="0.7">
      <c r="A95" s="1">
        <v>39568</v>
      </c>
      <c r="B95" s="3">
        <v>103.94</v>
      </c>
      <c r="C95" s="3">
        <v>2190.13</v>
      </c>
      <c r="D95" s="3">
        <v>1408.71</v>
      </c>
      <c r="E95" s="4">
        <f t="shared" si="7"/>
        <v>1.0137082999308438</v>
      </c>
      <c r="F95" s="4">
        <f t="shared" si="8"/>
        <v>1.546006284525522</v>
      </c>
      <c r="G95" s="8">
        <f t="shared" si="9"/>
        <v>39722000.148921028</v>
      </c>
      <c r="H95" s="8">
        <f t="shared" si="10"/>
        <v>48840101.491174921</v>
      </c>
      <c r="I95" s="8">
        <f t="shared" si="11"/>
        <v>56041676.02688843</v>
      </c>
      <c r="J95" s="8">
        <f t="shared" si="12"/>
        <v>64335386.803095199</v>
      </c>
      <c r="K95" s="8">
        <f t="shared" si="13"/>
        <v>72492842.38264519</v>
      </c>
    </row>
    <row r="96" spans="1:11" x14ac:dyDescent="0.7">
      <c r="A96" s="1">
        <v>39599</v>
      </c>
      <c r="B96" s="3">
        <v>105.52</v>
      </c>
      <c r="C96" s="3">
        <v>2218.5</v>
      </c>
      <c r="D96" s="3">
        <v>1398.38</v>
      </c>
      <c r="E96" s="4">
        <f t="shared" si="7"/>
        <v>1.0424485062637141</v>
      </c>
      <c r="F96" s="4">
        <f t="shared" si="8"/>
        <v>1.5579981277759931</v>
      </c>
      <c r="G96" s="8">
        <f t="shared" si="9"/>
        <v>40648180.60962376</v>
      </c>
      <c r="H96" s="8">
        <f t="shared" si="10"/>
        <v>49773330.099290304</v>
      </c>
      <c r="I96" s="8">
        <f t="shared" si="11"/>
        <v>56853458.428788908</v>
      </c>
      <c r="J96" s="8">
        <f t="shared" si="12"/>
        <v>64965659.596006081</v>
      </c>
      <c r="K96" s="8">
        <f t="shared" si="13"/>
        <v>72855144.626390964</v>
      </c>
    </row>
    <row r="97" spans="1:11" x14ac:dyDescent="0.7">
      <c r="A97" s="1">
        <v>39629</v>
      </c>
      <c r="B97" s="3">
        <v>106.11</v>
      </c>
      <c r="C97" s="3">
        <v>2031.47</v>
      </c>
      <c r="D97" s="3">
        <v>1397.25</v>
      </c>
      <c r="E97" s="4">
        <f t="shared" si="7"/>
        <v>0.95990250167086999</v>
      </c>
      <c r="F97" s="4">
        <f t="shared" si="8"/>
        <v>1.565443428338968</v>
      </c>
      <c r="G97" s="8">
        <f t="shared" si="9"/>
        <v>37229465.360734582</v>
      </c>
      <c r="H97" s="8">
        <f t="shared" si="10"/>
        <v>46676827.992742039</v>
      </c>
      <c r="I97" s="8">
        <f t="shared" si="11"/>
        <v>54538340.064154446</v>
      </c>
      <c r="J97" s="8">
        <f t="shared" si="12"/>
        <v>63712429.041805223</v>
      </c>
      <c r="K97" s="8">
        <f t="shared" si="13"/>
        <v>73003301.94419004</v>
      </c>
    </row>
    <row r="98" spans="1:11" x14ac:dyDescent="0.7">
      <c r="A98" s="1">
        <v>39660</v>
      </c>
      <c r="B98" s="3">
        <v>107.83</v>
      </c>
      <c r="C98" s="3">
        <v>2014.39</v>
      </c>
      <c r="D98" s="3">
        <v>1396.11</v>
      </c>
      <c r="E98" s="4">
        <f t="shared" si="7"/>
        <v>0.9672607337174417</v>
      </c>
      <c r="F98" s="4">
        <f t="shared" si="8"/>
        <v>1.5895207000660612</v>
      </c>
      <c r="G98" s="8">
        <f t="shared" si="9"/>
        <v>37314851.683425941</v>
      </c>
      <c r="H98" s="8">
        <f t="shared" si="10"/>
        <v>46924660.545053028</v>
      </c>
      <c r="I98" s="8">
        <f t="shared" si="11"/>
        <v>54966787.642411716</v>
      </c>
      <c r="J98" s="8">
        <f t="shared" si="12"/>
        <v>64369473.414998755</v>
      </c>
      <c r="K98" s="8">
        <f t="shared" si="13"/>
        <v>73926127.787695825</v>
      </c>
    </row>
    <row r="99" spans="1:11" x14ac:dyDescent="0.7">
      <c r="A99" s="1">
        <v>39691</v>
      </c>
      <c r="B99" s="3">
        <v>108.81</v>
      </c>
      <c r="C99" s="3">
        <v>2043.53</v>
      </c>
      <c r="D99" s="3">
        <v>1409.36</v>
      </c>
      <c r="E99" s="4">
        <f t="shared" si="7"/>
        <v>0.99017104834250813</v>
      </c>
      <c r="F99" s="4">
        <f t="shared" si="8"/>
        <v>1.6191895660478384</v>
      </c>
      <c r="G99" s="8">
        <f t="shared" si="9"/>
        <v>37998682.653147399</v>
      </c>
      <c r="H99" s="8">
        <f t="shared" si="10"/>
        <v>47777211.167200789</v>
      </c>
      <c r="I99" s="8">
        <f t="shared" si="11"/>
        <v>55930738.504798435</v>
      </c>
      <c r="J99" s="8">
        <f t="shared" si="12"/>
        <v>65451739.741249435</v>
      </c>
      <c r="K99" s="8">
        <f t="shared" si="13"/>
        <v>75105980.455102891</v>
      </c>
    </row>
    <row r="100" spans="1:11" x14ac:dyDescent="0.7">
      <c r="A100" s="1">
        <v>39721</v>
      </c>
      <c r="B100" s="3">
        <v>106.03</v>
      </c>
      <c r="C100" s="3">
        <v>1861.44</v>
      </c>
      <c r="D100" s="3">
        <v>1390.43</v>
      </c>
      <c r="E100" s="4">
        <f t="shared" si="7"/>
        <v>0.87889743963024658</v>
      </c>
      <c r="F100" s="4">
        <f t="shared" si="8"/>
        <v>1.5566279922979638</v>
      </c>
      <c r="G100" s="8">
        <f t="shared" si="9"/>
        <v>33528460.298933364</v>
      </c>
      <c r="H100" s="8">
        <f t="shared" si="10"/>
        <v>43088875.550332613</v>
      </c>
      <c r="I100" s="8">
        <f t="shared" si="11"/>
        <v>51507527.213722751</v>
      </c>
      <c r="J100" s="8">
        <f t="shared" si="12"/>
        <v>61516230.239454582</v>
      </c>
      <c r="K100" s="8">
        <f t="shared" si="13"/>
        <v>72004066.785558075</v>
      </c>
    </row>
    <row r="101" spans="1:11" x14ac:dyDescent="0.7">
      <c r="A101" s="1">
        <v>39752</v>
      </c>
      <c r="B101" s="3">
        <v>98.47</v>
      </c>
      <c r="C101" s="3">
        <v>1548.81</v>
      </c>
      <c r="D101" s="3">
        <v>1357.61</v>
      </c>
      <c r="E101" s="4">
        <f t="shared" si="7"/>
        <v>0.67914495315864809</v>
      </c>
      <c r="F101" s="4">
        <f t="shared" si="8"/>
        <v>1.4115163438476841</v>
      </c>
      <c r="G101" s="8">
        <f t="shared" si="9"/>
        <v>25708238.632234897</v>
      </c>
      <c r="H101" s="8">
        <f t="shared" si="10"/>
        <v>34539862.5001221</v>
      </c>
      <c r="I101" s="8">
        <f t="shared" si="11"/>
        <v>43053497.257353768</v>
      </c>
      <c r="J101" s="8">
        <f t="shared" si="12"/>
        <v>53519946.352327652</v>
      </c>
      <c r="K101" s="8">
        <f t="shared" si="13"/>
        <v>65091718.762732379</v>
      </c>
    </row>
    <row r="102" spans="1:11" x14ac:dyDescent="0.7">
      <c r="A102" s="1">
        <v>39782</v>
      </c>
      <c r="B102" s="3">
        <v>95.5</v>
      </c>
      <c r="C102" s="3">
        <v>1437.68</v>
      </c>
      <c r="D102" s="3">
        <v>1401.8</v>
      </c>
      <c r="E102" s="4">
        <f t="shared" si="7"/>
        <v>0.61140079421366822</v>
      </c>
      <c r="F102" s="4">
        <f t="shared" si="8"/>
        <v>1.4135018206124421</v>
      </c>
      <c r="G102" s="8">
        <f t="shared" si="9"/>
        <v>22943862.653296039</v>
      </c>
      <c r="H102" s="8">
        <f t="shared" si="10"/>
        <v>31768016.195110694</v>
      </c>
      <c r="I102" s="8">
        <f t="shared" si="11"/>
        <v>40736501.62136054</v>
      </c>
      <c r="J102" s="8">
        <f t="shared" si="12"/>
        <v>52041765.472939759</v>
      </c>
      <c r="K102" s="8">
        <f t="shared" si="13"/>
        <v>64983278.520963222</v>
      </c>
    </row>
    <row r="103" spans="1:11" x14ac:dyDescent="0.7">
      <c r="A103" s="1">
        <v>39813</v>
      </c>
      <c r="B103" s="3">
        <v>90.61</v>
      </c>
      <c r="C103" s="3">
        <v>1452.98</v>
      </c>
      <c r="D103" s="3">
        <v>1454.1</v>
      </c>
      <c r="E103" s="4">
        <f t="shared" si="7"/>
        <v>0.58626796302082906</v>
      </c>
      <c r="F103" s="4">
        <f t="shared" si="8"/>
        <v>1.391160858179459</v>
      </c>
      <c r="G103" s="8">
        <f t="shared" si="9"/>
        <v>21800710.088833626</v>
      </c>
      <c r="H103" s="8">
        <f t="shared" si="10"/>
        <v>30463074.587056734</v>
      </c>
      <c r="I103" s="8">
        <f t="shared" si="11"/>
        <v>39377296.281095095</v>
      </c>
      <c r="J103" s="8">
        <f t="shared" si="12"/>
        <v>50690040.000993386</v>
      </c>
      <c r="K103" s="8">
        <f t="shared" si="13"/>
        <v>63756191.775804393</v>
      </c>
    </row>
    <row r="104" spans="1:11" x14ac:dyDescent="0.7">
      <c r="A104" s="1">
        <v>39844</v>
      </c>
      <c r="B104" s="3">
        <v>89.99</v>
      </c>
      <c r="C104" s="3">
        <v>1330.51</v>
      </c>
      <c r="D104" s="3">
        <v>1441.27</v>
      </c>
      <c r="E104" s="4">
        <f t="shared" si="7"/>
        <v>0.53317869900869519</v>
      </c>
      <c r="F104" s="4">
        <f t="shared" si="8"/>
        <v>1.369451145698078</v>
      </c>
      <c r="G104" s="8">
        <f t="shared" si="9"/>
        <v>19626555.390708052</v>
      </c>
      <c r="H104" s="8">
        <f t="shared" si="10"/>
        <v>28075298.201403394</v>
      </c>
      <c r="I104" s="8">
        <f t="shared" si="11"/>
        <v>37087148.004029125</v>
      </c>
      <c r="J104" s="8">
        <f t="shared" si="12"/>
        <v>48749204.614576302</v>
      </c>
      <c r="K104" s="8">
        <f t="shared" si="13"/>
        <v>62561246.738196135</v>
      </c>
    </row>
    <row r="105" spans="1:11" x14ac:dyDescent="0.7">
      <c r="A105" s="1">
        <v>39872</v>
      </c>
      <c r="B105" s="3">
        <v>97.55</v>
      </c>
      <c r="C105" s="3">
        <v>1188.8399999999999</v>
      </c>
      <c r="D105" s="3">
        <v>1435.83</v>
      </c>
      <c r="E105" s="4">
        <f t="shared" si="7"/>
        <v>0.51642954286170284</v>
      </c>
      <c r="F105" s="4">
        <f t="shared" si="8"/>
        <v>1.4788946636839084</v>
      </c>
      <c r="G105" s="8">
        <f t="shared" si="9"/>
        <v>18810011.178649791</v>
      </c>
      <c r="H105" s="8">
        <f t="shared" si="10"/>
        <v>27774763.849729739</v>
      </c>
      <c r="I105" s="8">
        <f t="shared" si="11"/>
        <v>37786585.900155656</v>
      </c>
      <c r="J105" s="8">
        <f t="shared" si="12"/>
        <v>51088302.228365391</v>
      </c>
      <c r="K105" s="8">
        <f t="shared" si="13"/>
        <v>67361003.724136308</v>
      </c>
    </row>
    <row r="106" spans="1:11" x14ac:dyDescent="0.7">
      <c r="A106" s="1">
        <v>39903</v>
      </c>
      <c r="B106" s="3">
        <v>98.86</v>
      </c>
      <c r="C106" s="3">
        <v>1292.98</v>
      </c>
      <c r="D106" s="3">
        <v>1455.79</v>
      </c>
      <c r="E106" s="4">
        <f t="shared" si="7"/>
        <v>0.56921037727369772</v>
      </c>
      <c r="F106" s="4">
        <f t="shared" si="8"/>
        <v>1.5195894961776835</v>
      </c>
      <c r="G106" s="8">
        <f t="shared" si="9"/>
        <v>20532457.520132538</v>
      </c>
      <c r="H106" s="8">
        <f t="shared" si="10"/>
        <v>29894839.445868623</v>
      </c>
      <c r="I106" s="8">
        <f t="shared" si="11"/>
        <v>40037431.785249382</v>
      </c>
      <c r="J106" s="8">
        <f t="shared" si="12"/>
        <v>53248001.152838014</v>
      </c>
      <c r="K106" s="8">
        <f t="shared" si="13"/>
        <v>69014580.473367304</v>
      </c>
    </row>
    <row r="107" spans="1:11" x14ac:dyDescent="0.7">
      <c r="A107" s="1">
        <v>39933</v>
      </c>
      <c r="B107" s="3">
        <v>98.56</v>
      </c>
      <c r="C107" s="3">
        <v>1416.73</v>
      </c>
      <c r="D107" s="3">
        <v>1462.75</v>
      </c>
      <c r="E107" s="4">
        <f t="shared" si="7"/>
        <v>0.62179636810647454</v>
      </c>
      <c r="F107" s="4">
        <f t="shared" si="8"/>
        <v>1.5222211316580982</v>
      </c>
      <c r="G107" s="8">
        <f t="shared" si="9"/>
        <v>22229330.216128554</v>
      </c>
      <c r="H107" s="8">
        <f t="shared" si="10"/>
        <v>31779138.44058251</v>
      </c>
      <c r="I107" s="8">
        <f t="shared" si="11"/>
        <v>41721511.47024405</v>
      </c>
      <c r="J107" s="8">
        <f t="shared" si="12"/>
        <v>54346979.814585134</v>
      </c>
      <c r="K107" s="8">
        <f t="shared" si="13"/>
        <v>68934100.395751938</v>
      </c>
    </row>
    <row r="108" spans="1:11" x14ac:dyDescent="0.7">
      <c r="A108" s="1">
        <v>39964</v>
      </c>
      <c r="B108" s="3">
        <v>95.32</v>
      </c>
      <c r="C108" s="3">
        <v>1495.97</v>
      </c>
      <c r="D108" s="3">
        <v>1473.36</v>
      </c>
      <c r="E108" s="4">
        <f t="shared" si="7"/>
        <v>0.63499062553180763</v>
      </c>
      <c r="F108" s="4">
        <f t="shared" si="8"/>
        <v>1.48285898745921</v>
      </c>
      <c r="G108" s="8">
        <f t="shared" si="9"/>
        <v>22501027.254433081</v>
      </c>
      <c r="H108" s="8">
        <f t="shared" si="10"/>
        <v>31879454.293032542</v>
      </c>
      <c r="I108" s="8">
        <f t="shared" si="11"/>
        <v>41424742.972133406</v>
      </c>
      <c r="J108" s="8">
        <f t="shared" si="12"/>
        <v>53381291.943381764</v>
      </c>
      <c r="K108" s="8">
        <f t="shared" si="13"/>
        <v>66951577.512862623</v>
      </c>
    </row>
    <row r="109" spans="1:11" x14ac:dyDescent="0.7">
      <c r="A109" s="1">
        <v>39994</v>
      </c>
      <c r="B109" s="3">
        <v>96.33</v>
      </c>
      <c r="C109" s="3">
        <v>1498.94</v>
      </c>
      <c r="D109" s="3">
        <v>1481.74</v>
      </c>
      <c r="E109" s="4">
        <f t="shared" si="7"/>
        <v>0.64299294112217864</v>
      </c>
      <c r="F109" s="4">
        <f t="shared" si="8"/>
        <v>1.5070945877265012</v>
      </c>
      <c r="G109" s="8">
        <f t="shared" si="9"/>
        <v>22584591.00160921</v>
      </c>
      <c r="H109" s="8">
        <f t="shared" si="10"/>
        <v>32111027.24275868</v>
      </c>
      <c r="I109" s="8">
        <f t="shared" si="11"/>
        <v>41824285.167299971</v>
      </c>
      <c r="J109" s="8">
        <f t="shared" si="12"/>
        <v>54003814.351842448</v>
      </c>
      <c r="K109" s="8">
        <f t="shared" si="13"/>
        <v>67845822.942528561</v>
      </c>
    </row>
    <row r="110" spans="1:11" x14ac:dyDescent="0.7">
      <c r="A110" s="1">
        <v>40025</v>
      </c>
      <c r="B110" s="3">
        <v>94.68</v>
      </c>
      <c r="C110" s="3">
        <v>1612.31</v>
      </c>
      <c r="D110" s="3">
        <v>1505.64</v>
      </c>
      <c r="E110" s="4">
        <f t="shared" si="7"/>
        <v>0.67977813690108047</v>
      </c>
      <c r="F110" s="4">
        <f t="shared" si="8"/>
        <v>1.505172719224702</v>
      </c>
      <c r="G110" s="8">
        <f t="shared" si="9"/>
        <v>23676640.335977808</v>
      </c>
      <c r="H110" s="8">
        <f t="shared" si="10"/>
        <v>33278577.914293475</v>
      </c>
      <c r="I110" s="8">
        <f t="shared" si="11"/>
        <v>42793987.3847946</v>
      </c>
      <c r="J110" s="8">
        <f t="shared" si="12"/>
        <v>54524545.044431932</v>
      </c>
      <c r="K110" s="8">
        <f t="shared" si="13"/>
        <v>67559304.981974676</v>
      </c>
    </row>
    <row r="111" spans="1:11" x14ac:dyDescent="0.7">
      <c r="A111" s="1">
        <v>40056</v>
      </c>
      <c r="B111" s="3">
        <v>93.03</v>
      </c>
      <c r="C111" s="3">
        <v>1670.52</v>
      </c>
      <c r="D111" s="3">
        <v>1521.23</v>
      </c>
      <c r="E111" s="4">
        <f t="shared" si="7"/>
        <v>0.6920462126836654</v>
      </c>
      <c r="F111" s="4">
        <f t="shared" si="8"/>
        <v>1.4942554462607296</v>
      </c>
      <c r="G111" s="8">
        <f t="shared" si="9"/>
        <v>23903936.834866315</v>
      </c>
      <c r="H111" s="8">
        <f t="shared" si="10"/>
        <v>33468672.390473321</v>
      </c>
      <c r="I111" s="8">
        <f t="shared" si="11"/>
        <v>42824946.675607361</v>
      </c>
      <c r="J111" s="8">
        <f t="shared" si="12"/>
        <v>54273941.733539514</v>
      </c>
      <c r="K111" s="8">
        <f t="shared" si="13"/>
        <v>66869285.886940591</v>
      </c>
    </row>
    <row r="112" spans="1:11" x14ac:dyDescent="0.7">
      <c r="A112" s="1">
        <v>40086</v>
      </c>
      <c r="B112" s="3">
        <v>89.77</v>
      </c>
      <c r="C112" s="3">
        <v>1732.86</v>
      </c>
      <c r="D112" s="3">
        <v>1537.21</v>
      </c>
      <c r="E112" s="4">
        <f t="shared" si="7"/>
        <v>0.69271580702620283</v>
      </c>
      <c r="F112" s="4">
        <f t="shared" si="8"/>
        <v>1.4570396530488177</v>
      </c>
      <c r="G112" s="8">
        <f t="shared" si="9"/>
        <v>23727065.262673076</v>
      </c>
      <c r="H112" s="8">
        <f t="shared" si="10"/>
        <v>33084567.589102071</v>
      </c>
      <c r="I112" s="8">
        <f t="shared" si="11"/>
        <v>42112367.313756004</v>
      </c>
      <c r="J112" s="8">
        <f t="shared" si="12"/>
        <v>53073263.546876088</v>
      </c>
      <c r="K112" s="8">
        <f t="shared" si="13"/>
        <v>65003845.401497394</v>
      </c>
    </row>
    <row r="113" spans="1:11" x14ac:dyDescent="0.7">
      <c r="A113" s="1">
        <v>40117</v>
      </c>
      <c r="B113" s="3">
        <v>90.1</v>
      </c>
      <c r="C113" s="3">
        <v>1700.67</v>
      </c>
      <c r="D113" s="3">
        <v>1544.8</v>
      </c>
      <c r="E113" s="4">
        <f t="shared" si="7"/>
        <v>0.68234692310744283</v>
      </c>
      <c r="F113" s="4">
        <f t="shared" si="8"/>
        <v>1.4696164234961724</v>
      </c>
      <c r="G113" s="8">
        <f t="shared" si="9"/>
        <v>23171907.804237608</v>
      </c>
      <c r="H113" s="8">
        <f t="shared" si="10"/>
        <v>32584543.245583486</v>
      </c>
      <c r="I113" s="8">
        <f t="shared" si="11"/>
        <v>41778940.077730708</v>
      </c>
      <c r="J113" s="8">
        <f t="shared" si="12"/>
        <v>53018242.879977904</v>
      </c>
      <c r="K113" s="8">
        <f t="shared" si="13"/>
        <v>65364940.935238898</v>
      </c>
    </row>
    <row r="114" spans="1:11" x14ac:dyDescent="0.7">
      <c r="A114" s="1">
        <v>40147</v>
      </c>
      <c r="B114" s="3">
        <v>86.36</v>
      </c>
      <c r="C114" s="3">
        <v>1802.68</v>
      </c>
      <c r="D114" s="3">
        <v>1564.8</v>
      </c>
      <c r="E114" s="4">
        <f t="shared" si="7"/>
        <v>0.69325285992661623</v>
      </c>
      <c r="F114" s="4">
        <f t="shared" si="8"/>
        <v>1.4268503170457432</v>
      </c>
      <c r="G114" s="8">
        <f t="shared" si="9"/>
        <v>23342263.929450084</v>
      </c>
      <c r="H114" s="8">
        <f t="shared" si="10"/>
        <v>32538087.767733473</v>
      </c>
      <c r="I114" s="8">
        <f t="shared" si="11"/>
        <v>41304928.652113885</v>
      </c>
      <c r="J114" s="8">
        <f t="shared" si="12"/>
        <v>51872959.834557861</v>
      </c>
      <c r="K114" s="8">
        <f t="shared" si="13"/>
        <v>63262809.210613593</v>
      </c>
    </row>
    <row r="115" spans="1:11" x14ac:dyDescent="0.7">
      <c r="A115" s="1">
        <v>40178</v>
      </c>
      <c r="B115" s="3">
        <v>92.92</v>
      </c>
      <c r="C115" s="3">
        <v>1837.5</v>
      </c>
      <c r="D115" s="3">
        <v>1540.34</v>
      </c>
      <c r="E115" s="4">
        <f t="shared" si="7"/>
        <v>0.76032092793216599</v>
      </c>
      <c r="F115" s="4">
        <f t="shared" si="8"/>
        <v>1.5112375622078478</v>
      </c>
      <c r="G115" s="8">
        <f t="shared" si="9"/>
        <v>25400488.359695587</v>
      </c>
      <c r="H115" s="8">
        <f t="shared" si="10"/>
        <v>35180081.34936256</v>
      </c>
      <c r="I115" s="8">
        <f t="shared" si="11"/>
        <v>44324365.814834796</v>
      </c>
      <c r="J115" s="8">
        <f t="shared" si="12"/>
        <v>55228475.076902613</v>
      </c>
      <c r="K115" s="8">
        <f t="shared" si="13"/>
        <v>66804318.832697071</v>
      </c>
    </row>
    <row r="116" spans="1:11" x14ac:dyDescent="0.7">
      <c r="A116" s="1">
        <v>40209</v>
      </c>
      <c r="B116" s="3">
        <v>90.31</v>
      </c>
      <c r="C116" s="3">
        <v>1771.4</v>
      </c>
      <c r="D116" s="3">
        <v>1563.87</v>
      </c>
      <c r="E116" s="4">
        <f t="shared" si="7"/>
        <v>0.71238190311585481</v>
      </c>
      <c r="F116" s="4">
        <f t="shared" si="8"/>
        <v>1.4912258924889281</v>
      </c>
      <c r="G116" s="8">
        <f t="shared" si="9"/>
        <v>23598961.166259572</v>
      </c>
      <c r="H116" s="8">
        <f t="shared" si="10"/>
        <v>33200012.971072976</v>
      </c>
      <c r="I116" s="8">
        <f t="shared" si="11"/>
        <v>42433547.545068711</v>
      </c>
      <c r="J116" s="8">
        <f t="shared" si="12"/>
        <v>53609424.071181312</v>
      </c>
      <c r="K116" s="8">
        <f t="shared" si="13"/>
        <v>65719702.146539383</v>
      </c>
    </row>
    <row r="117" spans="1:11" x14ac:dyDescent="0.7">
      <c r="A117" s="1">
        <v>40237</v>
      </c>
      <c r="B117" s="3">
        <v>88.87</v>
      </c>
      <c r="C117" s="3">
        <v>1826.27</v>
      </c>
      <c r="D117" s="3">
        <v>1569.71</v>
      </c>
      <c r="E117" s="4">
        <f t="shared" si="7"/>
        <v>0.72273745318028904</v>
      </c>
      <c r="F117" s="4">
        <f t="shared" si="8"/>
        <v>1.472928108733933</v>
      </c>
      <c r="G117" s="8">
        <f t="shared" si="9"/>
        <v>23742007.814071588</v>
      </c>
      <c r="H117" s="8">
        <f t="shared" si="10"/>
        <v>33260128.83032335</v>
      </c>
      <c r="I117" s="8">
        <f t="shared" si="11"/>
        <v>42281629.387000039</v>
      </c>
      <c r="J117" s="8">
        <f t="shared" si="12"/>
        <v>53110894.973668002</v>
      </c>
      <c r="K117" s="8">
        <f t="shared" si="13"/>
        <v>64713301.919466481</v>
      </c>
    </row>
    <row r="118" spans="1:11" x14ac:dyDescent="0.7">
      <c r="A118" s="1">
        <v>40268</v>
      </c>
      <c r="B118" s="3">
        <v>93.47</v>
      </c>
      <c r="C118" s="3">
        <v>1936.48</v>
      </c>
      <c r="D118" s="3">
        <v>1567.78</v>
      </c>
      <c r="E118" s="4">
        <f t="shared" si="7"/>
        <v>0.80601969600474932</v>
      </c>
      <c r="F118" s="4">
        <f t="shared" si="8"/>
        <v>1.5472635959254282</v>
      </c>
      <c r="G118" s="8">
        <f t="shared" si="9"/>
        <v>26277838.994828876</v>
      </c>
      <c r="H118" s="8">
        <f t="shared" si="10"/>
        <v>36354235.584247231</v>
      </c>
      <c r="I118" s="8">
        <f t="shared" si="11"/>
        <v>45584651.811453082</v>
      </c>
      <c r="J118" s="8">
        <f t="shared" si="12"/>
        <v>56451203.000932962</v>
      </c>
      <c r="K118" s="8">
        <f t="shared" si="13"/>
        <v>67779241.918458521</v>
      </c>
    </row>
    <row r="119" spans="1:11" x14ac:dyDescent="0.7">
      <c r="A119" s="1">
        <v>40298</v>
      </c>
      <c r="B119" s="3">
        <v>93.83</v>
      </c>
      <c r="C119" s="3">
        <v>1967.05</v>
      </c>
      <c r="D119" s="3">
        <v>1584.1</v>
      </c>
      <c r="E119" s="4">
        <f t="shared" si="7"/>
        <v>0.8218972198356207</v>
      </c>
      <c r="F119" s="4">
        <f t="shared" si="8"/>
        <v>1.5693913524738086</v>
      </c>
      <c r="G119" s="8">
        <f t="shared" si="9"/>
        <v>26595477.728636865</v>
      </c>
      <c r="H119" s="8">
        <f t="shared" si="10"/>
        <v>36821310.893494606</v>
      </c>
      <c r="I119" s="8">
        <f t="shared" si="11"/>
        <v>46159588.59850619</v>
      </c>
      <c r="J119" s="8">
        <f t="shared" si="12"/>
        <v>57134697.333108954</v>
      </c>
      <c r="K119" s="8">
        <f t="shared" si="13"/>
        <v>68548567.745134085</v>
      </c>
    </row>
    <row r="120" spans="1:11" x14ac:dyDescent="0.7">
      <c r="A120" s="1">
        <v>40329</v>
      </c>
      <c r="B120" s="3">
        <v>91.25</v>
      </c>
      <c r="C120" s="3">
        <v>1809.98</v>
      </c>
      <c r="D120" s="3">
        <v>1597.43</v>
      </c>
      <c r="E120" s="4">
        <f t="shared" si="7"/>
        <v>0.73547352663195242</v>
      </c>
      <c r="F120" s="4">
        <f t="shared" si="8"/>
        <v>1.5390816292568508</v>
      </c>
      <c r="G120" s="8">
        <f t="shared" si="9"/>
        <v>23598924.397693124</v>
      </c>
      <c r="H120" s="8">
        <f t="shared" si="10"/>
        <v>33539667.031401157</v>
      </c>
      <c r="I120" s="8">
        <f t="shared" si="11"/>
        <v>43086973.447774433</v>
      </c>
      <c r="J120" s="8">
        <f t="shared" si="12"/>
        <v>54605164.448318347</v>
      </c>
      <c r="K120" s="8">
        <f t="shared" si="13"/>
        <v>67024686.284975111</v>
      </c>
    </row>
    <row r="121" spans="1:11" x14ac:dyDescent="0.7">
      <c r="A121" s="1">
        <v>40359</v>
      </c>
      <c r="B121" s="3">
        <v>88.41</v>
      </c>
      <c r="C121" s="3">
        <v>1715.23</v>
      </c>
      <c r="D121" s="3">
        <v>1622.48</v>
      </c>
      <c r="E121" s="4">
        <f t="shared" si="7"/>
        <v>0.67528040914629406</v>
      </c>
      <c r="F121" s="4">
        <f t="shared" si="8"/>
        <v>1.5145642016117062</v>
      </c>
      <c r="G121" s="8">
        <f t="shared" si="9"/>
        <v>21467525.404570211</v>
      </c>
      <c r="H121" s="8">
        <f t="shared" si="10"/>
        <v>31147364.147324421</v>
      </c>
      <c r="I121" s="8">
        <f t="shared" si="11"/>
        <v>40780611.216951825</v>
      </c>
      <c r="J121" s="8">
        <f t="shared" si="12"/>
        <v>52635514.923366003</v>
      </c>
      <c r="K121" s="8">
        <f t="shared" si="13"/>
        <v>65756989.247213796</v>
      </c>
    </row>
    <row r="122" spans="1:11" x14ac:dyDescent="0.7">
      <c r="A122" s="1">
        <v>40390</v>
      </c>
      <c r="B122" s="3">
        <v>86.47</v>
      </c>
      <c r="C122" s="3">
        <v>1835.4</v>
      </c>
      <c r="D122" s="3">
        <v>1639.79</v>
      </c>
      <c r="E122" s="4">
        <f t="shared" si="7"/>
        <v>0.70673497150076015</v>
      </c>
      <c r="F122" s="4">
        <f t="shared" si="8"/>
        <v>1.4971338766910529</v>
      </c>
      <c r="G122" s="8">
        <f t="shared" si="9"/>
        <v>22267482.766413134</v>
      </c>
      <c r="H122" s="8">
        <f t="shared" si="10"/>
        <v>31945882.675973546</v>
      </c>
      <c r="I122" s="8">
        <f t="shared" si="11"/>
        <v>41295730.347898208</v>
      </c>
      <c r="J122" s="8">
        <f t="shared" si="12"/>
        <v>52594139.613934554</v>
      </c>
      <c r="K122" s="8">
        <f t="shared" si="13"/>
        <v>64800226.551275805</v>
      </c>
    </row>
    <row r="123" spans="1:11" x14ac:dyDescent="0.7">
      <c r="A123" s="1">
        <v>40421</v>
      </c>
      <c r="B123" s="3">
        <v>84.17</v>
      </c>
      <c r="C123" s="3">
        <v>1752.55</v>
      </c>
      <c r="D123" s="3">
        <v>1660.89</v>
      </c>
      <c r="E123" s="4">
        <f t="shared" si="7"/>
        <v>0.65688317782818695</v>
      </c>
      <c r="F123" s="4">
        <f t="shared" si="8"/>
        <v>1.4760638441593061</v>
      </c>
      <c r="G123" s="8">
        <f t="shared" si="9"/>
        <v>20496775.215148829</v>
      </c>
      <c r="H123" s="8">
        <f t="shared" si="10"/>
        <v>29943431.297934137</v>
      </c>
      <c r="I123" s="8">
        <f t="shared" si="11"/>
        <v>39348678.291940376</v>
      </c>
      <c r="J123" s="8">
        <f t="shared" si="12"/>
        <v>50911525.133367114</v>
      </c>
      <c r="K123" s="8">
        <f t="shared" si="13"/>
        <v>63688255.41579017</v>
      </c>
    </row>
    <row r="124" spans="1:11" x14ac:dyDescent="0.7">
      <c r="A124" s="1">
        <v>40451</v>
      </c>
      <c r="B124" s="3">
        <v>83.47</v>
      </c>
      <c r="C124" s="3">
        <v>1908.95</v>
      </c>
      <c r="D124" s="3">
        <v>1662.66</v>
      </c>
      <c r="E124" s="4">
        <f t="shared" si="7"/>
        <v>0.70955385286351946</v>
      </c>
      <c r="F124" s="4">
        <f t="shared" si="8"/>
        <v>1.4653481055871698</v>
      </c>
      <c r="G124" s="8">
        <f t="shared" si="9"/>
        <v>21940262.250695556</v>
      </c>
      <c r="H124" s="8">
        <f t="shared" si="10"/>
        <v>31489795.588170025</v>
      </c>
      <c r="I124" s="8">
        <f t="shared" si="11"/>
        <v>40583390.934030905</v>
      </c>
      <c r="J124" s="8">
        <f t="shared" si="12"/>
        <v>51454880.470102534</v>
      </c>
      <c r="K124" s="8">
        <f t="shared" si="13"/>
        <v>63025899.605198689</v>
      </c>
    </row>
    <row r="125" spans="1:11" x14ac:dyDescent="0.7">
      <c r="A125" s="1">
        <v>40482</v>
      </c>
      <c r="B125" s="3">
        <v>80.39</v>
      </c>
      <c r="C125" s="3">
        <v>1981.59</v>
      </c>
      <c r="D125" s="3">
        <v>1668.58</v>
      </c>
      <c r="E125" s="4">
        <f t="shared" si="7"/>
        <v>0.70937556761310117</v>
      </c>
      <c r="F125" s="4">
        <f t="shared" si="8"/>
        <v>1.4163024530574175</v>
      </c>
      <c r="G125" s="8">
        <f t="shared" si="9"/>
        <v>21734749.455389291</v>
      </c>
      <c r="H125" s="8">
        <f t="shared" si="10"/>
        <v>31020368.112247605</v>
      </c>
      <c r="I125" s="8">
        <f t="shared" si="11"/>
        <v>39699123.065376356</v>
      </c>
      <c r="J125" s="8">
        <f t="shared" si="12"/>
        <v>49959990.256005585</v>
      </c>
      <c r="K125" s="8">
        <f t="shared" si="13"/>
        <v>60716403.328767501</v>
      </c>
    </row>
    <row r="126" spans="1:11" x14ac:dyDescent="0.7">
      <c r="A126" s="1">
        <v>40512</v>
      </c>
      <c r="B126" s="3">
        <v>83.69</v>
      </c>
      <c r="C126" s="3">
        <v>1981.84</v>
      </c>
      <c r="D126" s="3">
        <v>1658.99</v>
      </c>
      <c r="E126" s="4">
        <f t="shared" si="7"/>
        <v>0.73858852037845135</v>
      </c>
      <c r="F126" s="4">
        <f t="shared" si="8"/>
        <v>1.4659672933772587</v>
      </c>
      <c r="G126" s="8">
        <f t="shared" si="9"/>
        <v>22429812.998870827</v>
      </c>
      <c r="H126" s="8">
        <f t="shared" si="10"/>
        <v>32050404.932488278</v>
      </c>
      <c r="I126" s="8">
        <f t="shared" si="11"/>
        <v>41012607.901852004</v>
      </c>
      <c r="J126" s="8">
        <f t="shared" si="12"/>
        <v>51588286.978989139</v>
      </c>
      <c r="K126" s="8">
        <f t="shared" si="13"/>
        <v>62645518.101963528</v>
      </c>
    </row>
    <row r="127" spans="1:11" x14ac:dyDescent="0.7">
      <c r="A127" s="1">
        <v>40543</v>
      </c>
      <c r="B127" s="3">
        <v>81.17</v>
      </c>
      <c r="C127" s="3">
        <v>2114.29</v>
      </c>
      <c r="D127" s="3">
        <v>1641.1</v>
      </c>
      <c r="E127" s="4">
        <f t="shared" si="7"/>
        <v>0.7642236922759138</v>
      </c>
      <c r="F127" s="4">
        <f t="shared" si="8"/>
        <v>1.4064928748662011</v>
      </c>
      <c r="G127" s="8">
        <f t="shared" si="9"/>
        <v>23008314.283401173</v>
      </c>
      <c r="H127" s="8">
        <f t="shared" si="10"/>
        <v>32359644.966559809</v>
      </c>
      <c r="I127" s="8">
        <f t="shared" si="11"/>
        <v>40692404.899646416</v>
      </c>
      <c r="J127" s="8">
        <f t="shared" si="12"/>
        <v>50266216.850462921</v>
      </c>
      <c r="K127" s="8">
        <f t="shared" si="13"/>
        <v>59903984.073018856</v>
      </c>
    </row>
    <row r="128" spans="1:11" x14ac:dyDescent="0.7">
      <c r="A128" s="1">
        <v>40574</v>
      </c>
      <c r="B128" s="3">
        <v>82.08</v>
      </c>
      <c r="C128" s="3">
        <v>2164.4</v>
      </c>
      <c r="D128" s="3">
        <v>1643.01</v>
      </c>
      <c r="E128" s="4">
        <f t="shared" si="7"/>
        <v>0.7911070755647106</v>
      </c>
      <c r="F128" s="4">
        <f t="shared" si="8"/>
        <v>1.4239164243237565</v>
      </c>
      <c r="G128" s="8">
        <f t="shared" si="9"/>
        <v>23617686.379505277</v>
      </c>
      <c r="H128" s="8">
        <f t="shared" si="10"/>
        <v>33113607.822913632</v>
      </c>
      <c r="I128" s="8">
        <f t="shared" si="11"/>
        <v>41460178.426715866</v>
      </c>
      <c r="J128" s="8">
        <f t="shared" si="12"/>
        <v>50975296.400327429</v>
      </c>
      <c r="K128" s="8">
        <f t="shared" si="13"/>
        <v>60446071.038301319</v>
      </c>
    </row>
    <row r="129" spans="1:11" x14ac:dyDescent="0.7">
      <c r="A129" s="1">
        <v>40602</v>
      </c>
      <c r="B129" s="3">
        <v>81.78</v>
      </c>
      <c r="C129" s="3">
        <v>2238.5500000000002</v>
      </c>
      <c r="D129" s="3">
        <v>1647.12</v>
      </c>
      <c r="E129" s="4">
        <f t="shared" si="7"/>
        <v>0.8152190152502784</v>
      </c>
      <c r="F129" s="4">
        <f t="shared" si="8"/>
        <v>1.422260968678108</v>
      </c>
      <c r="G129" s="8">
        <f t="shared" si="9"/>
        <v>24137523.487634774</v>
      </c>
      <c r="H129" s="8">
        <f t="shared" si="10"/>
        <v>33660928.8492589</v>
      </c>
      <c r="I129" s="8">
        <f t="shared" si="11"/>
        <v>41867904.284527026</v>
      </c>
      <c r="J129" s="8">
        <f t="shared" si="12"/>
        <v>51119263.796754695</v>
      </c>
      <c r="K129" s="8">
        <f t="shared" si="13"/>
        <v>60175795.994170725</v>
      </c>
    </row>
    <row r="130" spans="1:11" x14ac:dyDescent="0.7">
      <c r="A130" s="1">
        <v>40633</v>
      </c>
      <c r="B130" s="3">
        <v>83.15</v>
      </c>
      <c r="C130" s="3">
        <v>2239.44</v>
      </c>
      <c r="D130" s="3">
        <v>1648.03</v>
      </c>
      <c r="E130" s="4">
        <f t="shared" si="7"/>
        <v>0.82920532134581604</v>
      </c>
      <c r="F130" s="4">
        <f t="shared" si="8"/>
        <v>1.4468859907194804</v>
      </c>
      <c r="G130" s="8">
        <f t="shared" si="9"/>
        <v>24351638.940747268</v>
      </c>
      <c r="H130" s="8">
        <f t="shared" si="10"/>
        <v>34039757.981114686</v>
      </c>
      <c r="I130" s="8">
        <f t="shared" si="11"/>
        <v>42389508.044750959</v>
      </c>
      <c r="J130" s="8">
        <f t="shared" si="12"/>
        <v>51802329.807933681</v>
      </c>
      <c r="K130" s="8">
        <f t="shared" si="13"/>
        <v>61017679.541105747</v>
      </c>
    </row>
    <row r="131" spans="1:11" x14ac:dyDescent="0.7">
      <c r="A131" s="1">
        <v>40663</v>
      </c>
      <c r="B131" s="3">
        <v>81.209999999999994</v>
      </c>
      <c r="C131" s="3">
        <v>2305.7600000000002</v>
      </c>
      <c r="D131" s="3">
        <v>1668.95</v>
      </c>
      <c r="E131" s="4">
        <f t="shared" ref="E131:E194" si="14">C131*$B131/C$3/$B$3</f>
        <v>0.83384246208886725</v>
      </c>
      <c r="F131" s="4">
        <f t="shared" ref="F131:F194" si="15">D131*$B131/D$3/$B$3</f>
        <v>1.4310663877612799</v>
      </c>
      <c r="G131" s="8">
        <f t="shared" si="9"/>
        <v>24287819.901222702</v>
      </c>
      <c r="H131" s="8">
        <f t="shared" si="10"/>
        <v>33889483.776247457</v>
      </c>
      <c r="I131" s="8">
        <f t="shared" si="11"/>
        <v>42076300.908305489</v>
      </c>
      <c r="J131" s="8">
        <f t="shared" si="12"/>
        <v>51249965.379563525</v>
      </c>
      <c r="K131" s="8">
        <f t="shared" si="13"/>
        <v>60150539.579863176</v>
      </c>
    </row>
    <row r="132" spans="1:11" x14ac:dyDescent="0.7">
      <c r="A132" s="1">
        <v>40694</v>
      </c>
      <c r="B132" s="3">
        <v>81.52</v>
      </c>
      <c r="C132" s="3">
        <v>2279.66</v>
      </c>
      <c r="D132" s="3">
        <v>1690.73</v>
      </c>
      <c r="E132" s="4">
        <f t="shared" si="14"/>
        <v>0.82755076739012401</v>
      </c>
      <c r="F132" s="4">
        <f t="shared" si="15"/>
        <v>1.4552760254507133</v>
      </c>
      <c r="G132" s="8">
        <f t="shared" si="9"/>
        <v>23904558.008642007</v>
      </c>
      <c r="H132" s="8">
        <f t="shared" si="10"/>
        <v>33641029.69197993</v>
      </c>
      <c r="I132" s="8">
        <f t="shared" si="11"/>
        <v>42073465.768040501</v>
      </c>
      <c r="J132" s="8">
        <f t="shared" si="12"/>
        <v>51603544.176548734</v>
      </c>
      <c r="K132" s="8">
        <f t="shared" si="13"/>
        <v>60968118.34665294</v>
      </c>
    </row>
    <row r="133" spans="1:11" x14ac:dyDescent="0.7">
      <c r="A133" s="1">
        <v>40724</v>
      </c>
      <c r="B133" s="3">
        <v>80.52</v>
      </c>
      <c r="C133" s="3">
        <v>2241.66</v>
      </c>
      <c r="D133" s="3">
        <v>1685.78</v>
      </c>
      <c r="E133" s="4">
        <f t="shared" si="14"/>
        <v>0.80377390853695463</v>
      </c>
      <c r="F133" s="4">
        <f t="shared" si="15"/>
        <v>1.4332158693775354</v>
      </c>
      <c r="G133" s="8">
        <f t="shared" ref="G133:G196" si="16">MAX(G132*(E133/E132)-G$3*0.04/12,0)</f>
        <v>23017741.774380773</v>
      </c>
      <c r="H133" s="8">
        <f t="shared" ref="H133:H196" si="17">MAX(H132*(0.75*$E133/$E132+0.25*$F133/$F132)-H$3*0.04/12,0)</f>
        <v>32588620.262597207</v>
      </c>
      <c r="I133" s="8">
        <f t="shared" ref="I133:I196" si="18">MAX(I132*(0.5*$E133/$E132+0.5*$F133/$F132)-I$3*0.04/12,0)</f>
        <v>40950156.30332692</v>
      </c>
      <c r="J133" s="8">
        <f t="shared" ref="J133:J196" si="19">MAX(J132*(0.25*$E133/$E132+0.75*$F133/$F132)-J$3*0.04/12,0)</f>
        <v>50446197.390419498</v>
      </c>
      <c r="K133" s="8">
        <f t="shared" ref="K133:K196" si="20">MAX(K132*(F133/F132)-K$3*0.04/12,0)</f>
        <v>59843918.275536813</v>
      </c>
    </row>
    <row r="134" spans="1:11" x14ac:dyDescent="0.7">
      <c r="A134" s="1">
        <v>40755</v>
      </c>
      <c r="B134" s="3">
        <v>76.73</v>
      </c>
      <c r="C134" s="3">
        <v>2196.08</v>
      </c>
      <c r="D134" s="3">
        <v>1712.53</v>
      </c>
      <c r="E134" s="4">
        <f t="shared" si="14"/>
        <v>0.75036704247264296</v>
      </c>
      <c r="F134" s="4">
        <f t="shared" si="15"/>
        <v>1.3874276054649508</v>
      </c>
      <c r="G134" s="8">
        <f t="shared" si="16"/>
        <v>21288324.808999464</v>
      </c>
      <c r="H134" s="8">
        <f t="shared" si="17"/>
        <v>30504319.15508911</v>
      </c>
      <c r="I134" s="8">
        <f t="shared" si="18"/>
        <v>38735550.836402521</v>
      </c>
      <c r="J134" s="8">
        <f t="shared" si="19"/>
        <v>48199483.032845087</v>
      </c>
      <c r="K134" s="8">
        <f t="shared" si="20"/>
        <v>57732029.646538094</v>
      </c>
    </row>
    <row r="135" spans="1:11" x14ac:dyDescent="0.7">
      <c r="A135" s="1">
        <v>40786</v>
      </c>
      <c r="B135" s="3">
        <v>76.59</v>
      </c>
      <c r="C135" s="3">
        <v>2076.7800000000002</v>
      </c>
      <c r="D135" s="3">
        <v>1737.55</v>
      </c>
      <c r="E135" s="4">
        <f t="shared" si="14"/>
        <v>0.7083093228325601</v>
      </c>
      <c r="F135" s="4">
        <f t="shared" si="15"/>
        <v>1.4051294145444289</v>
      </c>
      <c r="G135" s="8">
        <f t="shared" si="16"/>
        <v>19895124.220826559</v>
      </c>
      <c r="H135" s="8">
        <f t="shared" si="17"/>
        <v>29119303.66889257</v>
      </c>
      <c r="I135" s="8">
        <f t="shared" si="18"/>
        <v>37697104.283460483</v>
      </c>
      <c r="J135" s="8">
        <f t="shared" si="19"/>
        <v>47785316.455869727</v>
      </c>
      <c r="K135" s="8">
        <f t="shared" si="20"/>
        <v>58268616.811553679</v>
      </c>
    </row>
    <row r="136" spans="1:11" x14ac:dyDescent="0.7">
      <c r="A136" s="1">
        <v>40816</v>
      </c>
      <c r="B136" s="3">
        <v>77.040000000000006</v>
      </c>
      <c r="C136" s="3">
        <v>1930.79</v>
      </c>
      <c r="D136" s="3">
        <v>1750.19</v>
      </c>
      <c r="E136" s="4">
        <f t="shared" si="14"/>
        <v>0.66238686324464902</v>
      </c>
      <c r="F136" s="4">
        <f t="shared" si="15"/>
        <v>1.423666996055325</v>
      </c>
      <c r="G136" s="8">
        <f t="shared" si="16"/>
        <v>18405245.620367482</v>
      </c>
      <c r="H136" s="8">
        <f t="shared" si="17"/>
        <v>27599406.272103641</v>
      </c>
      <c r="I136" s="8">
        <f t="shared" si="18"/>
        <v>36523744.084953032</v>
      </c>
      <c r="J136" s="8">
        <f t="shared" si="19"/>
        <v>47283605.626434885</v>
      </c>
      <c r="K136" s="8">
        <f t="shared" si="20"/>
        <v>58837342.611818537</v>
      </c>
    </row>
    <row r="137" spans="1:11" x14ac:dyDescent="0.7">
      <c r="A137" s="1">
        <v>40847</v>
      </c>
      <c r="B137" s="3">
        <v>78.2</v>
      </c>
      <c r="C137" s="3">
        <v>2141.81</v>
      </c>
      <c r="D137" s="3">
        <v>1752.07</v>
      </c>
      <c r="E137" s="4">
        <f t="shared" si="14"/>
        <v>0.7458441552670485</v>
      </c>
      <c r="F137" s="4">
        <f t="shared" si="15"/>
        <v>1.4466555964658943</v>
      </c>
      <c r="G137" s="8">
        <f t="shared" si="16"/>
        <v>20524210.629665479</v>
      </c>
      <c r="H137" s="8">
        <f t="shared" si="17"/>
        <v>30118857.31740389</v>
      </c>
      <c r="I137" s="8">
        <f t="shared" si="18"/>
        <v>38919527.549057178</v>
      </c>
      <c r="J137" s="8">
        <f t="shared" si="19"/>
        <v>49145610.048076615</v>
      </c>
      <c r="K137" s="8">
        <f t="shared" si="20"/>
        <v>59587416.022433937</v>
      </c>
    </row>
    <row r="138" spans="1:11" x14ac:dyDescent="0.7">
      <c r="A138" s="1">
        <v>40877</v>
      </c>
      <c r="B138" s="3">
        <v>77.5</v>
      </c>
      <c r="C138" s="3">
        <v>2137.08</v>
      </c>
      <c r="D138" s="3">
        <v>1750.55</v>
      </c>
      <c r="E138" s="4">
        <f t="shared" si="14"/>
        <v>0.73753541351676177</v>
      </c>
      <c r="F138" s="4">
        <f t="shared" si="15"/>
        <v>1.4324621891200922</v>
      </c>
      <c r="G138" s="8">
        <f t="shared" si="16"/>
        <v>20095569.881399076</v>
      </c>
      <c r="H138" s="8">
        <f t="shared" si="17"/>
        <v>29593337.68893474</v>
      </c>
      <c r="I138" s="8">
        <f t="shared" si="18"/>
        <v>38311821.428045198</v>
      </c>
      <c r="J138" s="8">
        <f t="shared" si="19"/>
        <v>48447106.354085952</v>
      </c>
      <c r="K138" s="8">
        <f t="shared" si="20"/>
        <v>58802792.791890122</v>
      </c>
    </row>
    <row r="139" spans="1:11" x14ac:dyDescent="0.7">
      <c r="A139" s="1">
        <v>40908</v>
      </c>
      <c r="B139" s="3">
        <v>76.94</v>
      </c>
      <c r="C139" s="3">
        <v>2158.94</v>
      </c>
      <c r="D139" s="3">
        <v>1769.79</v>
      </c>
      <c r="E139" s="4">
        <f t="shared" si="14"/>
        <v>0.73969579627382509</v>
      </c>
      <c r="F139" s="4">
        <f t="shared" si="15"/>
        <v>1.437741682336654</v>
      </c>
      <c r="G139" s="8">
        <f t="shared" si="16"/>
        <v>19954433.661862344</v>
      </c>
      <c r="H139" s="8">
        <f t="shared" si="17"/>
        <v>29485618.468608908</v>
      </c>
      <c r="I139" s="8">
        <f t="shared" si="18"/>
        <v>38238533.932397909</v>
      </c>
      <c r="J139" s="8">
        <f t="shared" si="19"/>
        <v>48416501.831486203</v>
      </c>
      <c r="K139" s="8">
        <f t="shared" si="20"/>
        <v>58819516.799000122</v>
      </c>
    </row>
    <row r="140" spans="1:11" x14ac:dyDescent="0.7">
      <c r="A140" s="1">
        <v>40939</v>
      </c>
      <c r="B140" s="3">
        <v>76.19</v>
      </c>
      <c r="C140" s="3">
        <v>2255.69</v>
      </c>
      <c r="D140" s="3">
        <v>1785.33</v>
      </c>
      <c r="E140" s="4">
        <f t="shared" si="14"/>
        <v>0.76531069686525199</v>
      </c>
      <c r="F140" s="4">
        <f t="shared" si="15"/>
        <v>1.4362281059652529</v>
      </c>
      <c r="G140" s="8">
        <f t="shared" si="16"/>
        <v>20445435.067009728</v>
      </c>
      <c r="H140" s="8">
        <f t="shared" si="17"/>
        <v>30043650.614042606</v>
      </c>
      <c r="I140" s="8">
        <f t="shared" si="18"/>
        <v>38680486.652369343</v>
      </c>
      <c r="J140" s="8">
        <f t="shared" si="19"/>
        <v>48597427.482597843</v>
      </c>
      <c r="K140" s="8">
        <f t="shared" si="20"/>
        <v>58557594.805711657</v>
      </c>
    </row>
    <row r="141" spans="1:11" x14ac:dyDescent="0.7">
      <c r="A141" s="1">
        <v>40968</v>
      </c>
      <c r="B141" s="3">
        <v>81.22</v>
      </c>
      <c r="C141" s="3">
        <v>2353.23</v>
      </c>
      <c r="D141" s="3">
        <v>1784.92</v>
      </c>
      <c r="E141" s="4">
        <f t="shared" si="14"/>
        <v>0.85111404499843324</v>
      </c>
      <c r="F141" s="4">
        <f t="shared" si="15"/>
        <v>1.5306950788684919</v>
      </c>
      <c r="G141" s="8">
        <f t="shared" si="16"/>
        <v>22537689.428505819</v>
      </c>
      <c r="H141" s="8">
        <f t="shared" si="17"/>
        <v>32863949.822714876</v>
      </c>
      <c r="I141" s="8">
        <f t="shared" si="18"/>
        <v>41920923.634036139</v>
      </c>
      <c r="J141" s="8">
        <f t="shared" si="19"/>
        <v>52156909.414279029</v>
      </c>
      <c r="K141" s="8">
        <f t="shared" si="20"/>
        <v>62209182.655033305</v>
      </c>
    </row>
    <row r="142" spans="1:11" x14ac:dyDescent="0.7">
      <c r="A142" s="1">
        <v>40999</v>
      </c>
      <c r="B142" s="3">
        <v>82.79</v>
      </c>
      <c r="C142" s="3">
        <v>2430.67</v>
      </c>
      <c r="D142" s="3">
        <v>1775.14</v>
      </c>
      <c r="E142" s="4">
        <f t="shared" si="14"/>
        <v>0.89611609814169768</v>
      </c>
      <c r="F142" s="4">
        <f t="shared" si="15"/>
        <v>1.5517345779980471</v>
      </c>
      <c r="G142" s="8">
        <f t="shared" si="16"/>
        <v>23529353.816314004</v>
      </c>
      <c r="H142" s="8">
        <f t="shared" si="17"/>
        <v>34080122.658510618</v>
      </c>
      <c r="I142" s="8">
        <f t="shared" si="18"/>
        <v>43117296.079701826</v>
      </c>
      <c r="J142" s="8">
        <f t="shared" si="19"/>
        <v>53184024.31266994</v>
      </c>
      <c r="K142" s="8">
        <f t="shared" si="20"/>
        <v>62864251.742528141</v>
      </c>
    </row>
    <row r="143" spans="1:11" x14ac:dyDescent="0.7">
      <c r="A143" s="1">
        <v>41029</v>
      </c>
      <c r="B143" s="3">
        <v>79.78</v>
      </c>
      <c r="C143" s="3">
        <v>2415.42</v>
      </c>
      <c r="D143" s="3">
        <v>1794.82</v>
      </c>
      <c r="E143" s="4">
        <f t="shared" si="14"/>
        <v>0.85811814594082181</v>
      </c>
      <c r="F143" s="4">
        <f t="shared" si="15"/>
        <v>1.5118958580511825</v>
      </c>
      <c r="G143" s="8">
        <f t="shared" si="16"/>
        <v>22331640.16795544</v>
      </c>
      <c r="H143" s="8">
        <f t="shared" si="17"/>
        <v>32577559.305012915</v>
      </c>
      <c r="I143" s="8">
        <f t="shared" si="18"/>
        <v>41449656.545194946</v>
      </c>
      <c r="J143" s="8">
        <f t="shared" si="19"/>
        <v>51396162.860402308</v>
      </c>
      <c r="K143" s="8">
        <f t="shared" si="20"/>
        <v>61050295.750730343</v>
      </c>
    </row>
    <row r="144" spans="1:11" x14ac:dyDescent="0.7">
      <c r="A144" s="1">
        <v>41060</v>
      </c>
      <c r="B144" s="3">
        <v>78.349999999999994</v>
      </c>
      <c r="C144" s="3">
        <v>2270.25</v>
      </c>
      <c r="D144" s="3">
        <v>1811.06</v>
      </c>
      <c r="E144" s="4">
        <f t="shared" si="14"/>
        <v>0.79208735632780314</v>
      </c>
      <c r="F144" s="4">
        <f t="shared" si="15"/>
        <v>1.4982310191842068</v>
      </c>
      <c r="G144" s="8">
        <f t="shared" si="16"/>
        <v>20413256.935274571</v>
      </c>
      <c r="H144" s="8">
        <f t="shared" si="17"/>
        <v>30423856.083522335</v>
      </c>
      <c r="I144" s="8">
        <f t="shared" si="18"/>
        <v>39467599.422504738</v>
      </c>
      <c r="J144" s="8">
        <f t="shared" si="19"/>
        <v>49859053.012786791</v>
      </c>
      <c r="K144" s="8">
        <f t="shared" si="20"/>
        <v>60298510.090512797</v>
      </c>
    </row>
    <row r="145" spans="1:11" x14ac:dyDescent="0.7">
      <c r="A145" s="1">
        <v>41090</v>
      </c>
      <c r="B145" s="3">
        <v>79.77</v>
      </c>
      <c r="C145" s="3">
        <v>2363.79</v>
      </c>
      <c r="D145" s="3">
        <v>1811.77</v>
      </c>
      <c r="E145" s="4">
        <f t="shared" si="14"/>
        <v>0.83967046791773192</v>
      </c>
      <c r="F145" s="4">
        <f t="shared" si="15"/>
        <v>1.5259826687898519</v>
      </c>
      <c r="G145" s="8">
        <f t="shared" si="16"/>
        <v>21439543.751880541</v>
      </c>
      <c r="H145" s="8">
        <f t="shared" si="17"/>
        <v>31735481.538689662</v>
      </c>
      <c r="I145" s="8">
        <f t="shared" si="18"/>
        <v>40818597.23567412</v>
      </c>
      <c r="J145" s="8">
        <f t="shared" si="19"/>
        <v>51100501.832007475</v>
      </c>
      <c r="K145" s="8">
        <f t="shared" si="20"/>
        <v>61215416.029815495</v>
      </c>
    </row>
    <row r="146" spans="1:11" x14ac:dyDescent="0.7">
      <c r="A146" s="1">
        <v>41121</v>
      </c>
      <c r="B146" s="3">
        <v>78.11</v>
      </c>
      <c r="C146" s="3">
        <v>2396.62</v>
      </c>
      <c r="D146" s="3">
        <v>1836.76</v>
      </c>
      <c r="E146" s="4">
        <f t="shared" si="14"/>
        <v>0.83361632850503853</v>
      </c>
      <c r="F146" s="4">
        <f t="shared" si="15"/>
        <v>1.5148373191882361</v>
      </c>
      <c r="G146" s="8">
        <f t="shared" si="16"/>
        <v>21084961.696445979</v>
      </c>
      <c r="H146" s="8">
        <f t="shared" si="17"/>
        <v>31305921.887808081</v>
      </c>
      <c r="I146" s="8">
        <f t="shared" si="18"/>
        <v>40322379.593841501</v>
      </c>
      <c r="J146" s="8">
        <f t="shared" si="19"/>
        <v>50528473.618168943</v>
      </c>
      <c r="K146" s="8">
        <f t="shared" si="20"/>
        <v>60568315.792955197</v>
      </c>
    </row>
    <row r="147" spans="1:11" x14ac:dyDescent="0.7">
      <c r="A147" s="1">
        <v>41152</v>
      </c>
      <c r="B147" s="3">
        <v>78.37</v>
      </c>
      <c r="C147" s="3">
        <v>2450.6</v>
      </c>
      <c r="D147" s="3">
        <v>1837.96</v>
      </c>
      <c r="E147" s="4">
        <f t="shared" si="14"/>
        <v>0.85522949774470991</v>
      </c>
      <c r="F147" s="4">
        <f t="shared" si="15"/>
        <v>1.5208726402844854</v>
      </c>
      <c r="G147" s="8">
        <f t="shared" si="16"/>
        <v>21431631.465228613</v>
      </c>
      <c r="H147" s="8">
        <f t="shared" si="17"/>
        <v>31745855.10764249</v>
      </c>
      <c r="I147" s="8">
        <f t="shared" si="18"/>
        <v>40725423.694681324</v>
      </c>
      <c r="J147" s="8">
        <f t="shared" si="19"/>
        <v>50806970.845297739</v>
      </c>
      <c r="K147" s="8">
        <f t="shared" si="20"/>
        <v>60609628.328261234</v>
      </c>
    </row>
    <row r="148" spans="1:11" x14ac:dyDescent="0.7">
      <c r="A148" s="1">
        <v>41182</v>
      </c>
      <c r="B148" s="3">
        <v>77.900000000000006</v>
      </c>
      <c r="C148" s="3">
        <v>2513.9299999999998</v>
      </c>
      <c r="D148" s="3">
        <v>1840.49</v>
      </c>
      <c r="E148" s="4">
        <f t="shared" si="14"/>
        <v>0.87206937246155503</v>
      </c>
      <c r="F148" s="4">
        <f t="shared" si="15"/>
        <v>1.5138326395404833</v>
      </c>
      <c r="G148" s="8">
        <f t="shared" si="16"/>
        <v>21653630.460590415</v>
      </c>
      <c r="H148" s="8">
        <f t="shared" si="17"/>
        <v>31977936.051918056</v>
      </c>
      <c r="I148" s="8">
        <f t="shared" si="18"/>
        <v>40832117.751658484</v>
      </c>
      <c r="J148" s="8">
        <f t="shared" si="19"/>
        <v>50680688.060918897</v>
      </c>
      <c r="K148" s="8">
        <f t="shared" si="20"/>
        <v>60129071.089461252</v>
      </c>
    </row>
    <row r="149" spans="1:11" x14ac:dyDescent="0.7">
      <c r="A149" s="1">
        <v>41213</v>
      </c>
      <c r="B149" s="3">
        <v>79.760000000000005</v>
      </c>
      <c r="C149" s="3">
        <v>2467.5100000000002</v>
      </c>
      <c r="D149" s="3">
        <v>1844.11</v>
      </c>
      <c r="E149" s="4">
        <f t="shared" si="14"/>
        <v>0.87640422484565927</v>
      </c>
      <c r="F149" s="4">
        <f t="shared" si="15"/>
        <v>1.5530266673632818</v>
      </c>
      <c r="G149" s="8">
        <f t="shared" si="16"/>
        <v>21561265.580674559</v>
      </c>
      <c r="H149" s="8">
        <f t="shared" si="17"/>
        <v>32104134.116918243</v>
      </c>
      <c r="I149" s="8">
        <f t="shared" si="18"/>
        <v>41262185.106144868</v>
      </c>
      <c r="J149" s="8">
        <f t="shared" si="19"/>
        <v>51527783.393396065</v>
      </c>
      <c r="K149" s="8">
        <f t="shared" si="20"/>
        <v>61485848.518936373</v>
      </c>
    </row>
    <row r="150" spans="1:11" x14ac:dyDescent="0.7">
      <c r="A150" s="1">
        <v>41243</v>
      </c>
      <c r="B150" s="3">
        <v>82.45</v>
      </c>
      <c r="C150" s="3">
        <v>2481.8200000000002</v>
      </c>
      <c r="D150" s="3">
        <v>1847.02</v>
      </c>
      <c r="E150" s="4">
        <f t="shared" si="14"/>
        <v>0.91121599771572737</v>
      </c>
      <c r="F150" s="4">
        <f t="shared" si="15"/>
        <v>1.6079376451797653</v>
      </c>
      <c r="G150" s="8">
        <f t="shared" si="16"/>
        <v>22217703.579153903</v>
      </c>
      <c r="H150" s="8">
        <f t="shared" si="17"/>
        <v>33144323.305528998</v>
      </c>
      <c r="I150" s="8">
        <f t="shared" si="18"/>
        <v>42611137.26896707</v>
      </c>
      <c r="J150" s="8">
        <f t="shared" si="19"/>
        <v>53205885.093355395</v>
      </c>
      <c r="K150" s="8">
        <f t="shared" si="20"/>
        <v>63459827.971448392</v>
      </c>
    </row>
    <row r="151" spans="1:11" x14ac:dyDescent="0.7">
      <c r="A151" s="1">
        <v>41274</v>
      </c>
      <c r="B151" s="3">
        <v>86.74</v>
      </c>
      <c r="C151" s="3">
        <v>2504.44</v>
      </c>
      <c r="D151" s="3">
        <v>1844.39</v>
      </c>
      <c r="E151" s="4">
        <f t="shared" si="14"/>
        <v>0.96736516687987117</v>
      </c>
      <c r="F151" s="4">
        <f t="shared" si="15"/>
        <v>1.6891924111932917</v>
      </c>
      <c r="G151" s="8">
        <f t="shared" si="16"/>
        <v>23386759.434002824</v>
      </c>
      <c r="H151" s="8">
        <f t="shared" si="17"/>
        <v>34894814.199581668</v>
      </c>
      <c r="I151" s="8">
        <f t="shared" si="18"/>
        <v>44800632.931229547</v>
      </c>
      <c r="J151" s="8">
        <f t="shared" si="19"/>
        <v>55842033.240470171</v>
      </c>
      <c r="K151" s="8">
        <f t="shared" si="20"/>
        <v>66466677.122929141</v>
      </c>
    </row>
    <row r="152" spans="1:11" x14ac:dyDescent="0.7">
      <c r="A152" s="1">
        <v>41305</v>
      </c>
      <c r="B152" s="3">
        <v>91.72</v>
      </c>
      <c r="C152" s="3">
        <v>2634.16</v>
      </c>
      <c r="D152" s="3">
        <v>1831.49</v>
      </c>
      <c r="E152" s="4">
        <f t="shared" si="14"/>
        <v>1.075886832912279</v>
      </c>
      <c r="F152" s="4">
        <f t="shared" si="15"/>
        <v>1.7736811183081658</v>
      </c>
      <c r="G152" s="8">
        <f t="shared" si="16"/>
        <v>25810349.970204432</v>
      </c>
      <c r="H152" s="8">
        <f t="shared" si="17"/>
        <v>38067096.251225747</v>
      </c>
      <c r="I152" s="8">
        <f t="shared" si="18"/>
        <v>48233963.140514895</v>
      </c>
      <c r="J152" s="8">
        <f t="shared" si="19"/>
        <v>59302958.598259903</v>
      </c>
      <c r="K152" s="8">
        <f t="shared" si="20"/>
        <v>69591155.482603386</v>
      </c>
    </row>
    <row r="153" spans="1:11" x14ac:dyDescent="0.7">
      <c r="A153" s="1">
        <v>41333</v>
      </c>
      <c r="B153" s="3">
        <v>92.53</v>
      </c>
      <c r="C153" s="3">
        <v>2669.92</v>
      </c>
      <c r="D153" s="3">
        <v>1840.67</v>
      </c>
      <c r="E153" s="4">
        <f t="shared" si="14"/>
        <v>1.1001229039550495</v>
      </c>
      <c r="F153" s="4">
        <f t="shared" si="15"/>
        <v>1.7983136517480856</v>
      </c>
      <c r="G153" s="8">
        <f t="shared" si="16"/>
        <v>26191769.368956052</v>
      </c>
      <c r="H153" s="8">
        <f t="shared" si="17"/>
        <v>38642404.985480621</v>
      </c>
      <c r="I153" s="8">
        <f t="shared" si="18"/>
        <v>48912168.590681463</v>
      </c>
      <c r="J153" s="8">
        <f t="shared" si="19"/>
        <v>60054622.929116793</v>
      </c>
      <c r="K153" s="8">
        <f t="shared" si="20"/>
        <v>70357623.720244095</v>
      </c>
    </row>
    <row r="154" spans="1:11" x14ac:dyDescent="0.7">
      <c r="A154" s="1">
        <v>41364</v>
      </c>
      <c r="B154" s="3">
        <v>94.19</v>
      </c>
      <c r="C154" s="3">
        <v>2770.05</v>
      </c>
      <c r="D154" s="3">
        <v>1842.14</v>
      </c>
      <c r="E154" s="4">
        <f t="shared" si="14"/>
        <v>1.1618573264735559</v>
      </c>
      <c r="F154" s="4">
        <f t="shared" si="15"/>
        <v>1.8320375664025741</v>
      </c>
      <c r="G154" s="8">
        <f t="shared" si="16"/>
        <v>27461544.928502511</v>
      </c>
      <c r="H154" s="8">
        <f t="shared" si="17"/>
        <v>40249911.925664432</v>
      </c>
      <c r="I154" s="8">
        <f t="shared" si="18"/>
        <v>50543171.399578974</v>
      </c>
      <c r="J154" s="8">
        <f t="shared" si="19"/>
        <v>61541784.952218905</v>
      </c>
      <c r="K154" s="8">
        <f t="shared" si="20"/>
        <v>71477045.666091904</v>
      </c>
    </row>
    <row r="155" spans="1:11" x14ac:dyDescent="0.7">
      <c r="A155" s="1">
        <v>41394</v>
      </c>
      <c r="B155" s="3">
        <v>97.41</v>
      </c>
      <c r="C155" s="3">
        <v>2823.42</v>
      </c>
      <c r="D155" s="3">
        <v>1860.78</v>
      </c>
      <c r="E155" s="4">
        <f t="shared" si="14"/>
        <v>1.2247273767505498</v>
      </c>
      <c r="F155" s="4">
        <f t="shared" si="15"/>
        <v>1.9138395178444887</v>
      </c>
      <c r="G155" s="8">
        <f t="shared" si="16"/>
        <v>28747535.222662933</v>
      </c>
      <c r="H155" s="8">
        <f t="shared" si="17"/>
        <v>42132702.388641365</v>
      </c>
      <c r="I155" s="8">
        <f t="shared" si="18"/>
        <v>52839055.959346935</v>
      </c>
      <c r="J155" s="8">
        <f t="shared" si="19"/>
        <v>64235234.936904661</v>
      </c>
      <c r="K155" s="8">
        <f t="shared" si="20"/>
        <v>74468553.267254457</v>
      </c>
    </row>
    <row r="156" spans="1:11" x14ac:dyDescent="0.7">
      <c r="A156" s="1">
        <v>41425</v>
      </c>
      <c r="B156" s="3">
        <v>100.46</v>
      </c>
      <c r="C156" s="3">
        <v>2889.46</v>
      </c>
      <c r="D156" s="3">
        <v>1827.58</v>
      </c>
      <c r="E156" s="4">
        <f t="shared" si="14"/>
        <v>1.2926181697966339</v>
      </c>
      <c r="F156" s="4">
        <f t="shared" si="15"/>
        <v>1.9385478061777976</v>
      </c>
      <c r="G156" s="8">
        <f t="shared" si="16"/>
        <v>30141108.618209179</v>
      </c>
      <c r="H156" s="8">
        <f t="shared" si="17"/>
        <v>43820358.061564036</v>
      </c>
      <c r="I156" s="8">
        <f t="shared" si="18"/>
        <v>54444664.683451407</v>
      </c>
      <c r="J156" s="8">
        <f t="shared" si="19"/>
        <v>65547402.453460932</v>
      </c>
      <c r="K156" s="8">
        <f t="shared" si="20"/>
        <v>75229966.420622736</v>
      </c>
    </row>
    <row r="157" spans="1:11" x14ac:dyDescent="0.7">
      <c r="A157" s="1">
        <v>41455</v>
      </c>
      <c r="B157" s="3">
        <v>99.12</v>
      </c>
      <c r="C157" s="3">
        <v>2850.66</v>
      </c>
      <c r="D157" s="3">
        <v>1799.31</v>
      </c>
      <c r="E157" s="4">
        <f t="shared" si="14"/>
        <v>1.2582504980380285</v>
      </c>
      <c r="F157" s="4">
        <f t="shared" si="15"/>
        <v>1.883103679555401</v>
      </c>
      <c r="G157" s="8">
        <f t="shared" si="16"/>
        <v>29139727.551753908</v>
      </c>
      <c r="H157" s="8">
        <f t="shared" si="17"/>
        <v>42433223.063156866</v>
      </c>
      <c r="I157" s="8">
        <f t="shared" si="18"/>
        <v>52742304.99477189</v>
      </c>
      <c r="J157" s="8">
        <f t="shared" si="19"/>
        <v>63505680.83939676</v>
      </c>
      <c r="K157" s="8">
        <f t="shared" si="20"/>
        <v>72878324.985352874</v>
      </c>
    </row>
    <row r="158" spans="1:11" x14ac:dyDescent="0.7">
      <c r="A158" s="1">
        <v>41486</v>
      </c>
      <c r="B158" s="3">
        <v>97.86</v>
      </c>
      <c r="C158" s="3">
        <v>2995.72</v>
      </c>
      <c r="D158" s="3">
        <v>1801.77</v>
      </c>
      <c r="E158" s="4">
        <f t="shared" si="14"/>
        <v>1.3054697895145759</v>
      </c>
      <c r="F158" s="4">
        <f t="shared" si="15"/>
        <v>1.861707755378782</v>
      </c>
      <c r="G158" s="8">
        <f t="shared" si="16"/>
        <v>30033275.53044254</v>
      </c>
      <c r="H158" s="8">
        <f t="shared" si="17"/>
        <v>43307007.997111179</v>
      </c>
      <c r="I158" s="8">
        <f t="shared" si="18"/>
        <v>53232324.184544802</v>
      </c>
      <c r="J158" s="8">
        <f t="shared" si="19"/>
        <v>63360320.739732772</v>
      </c>
      <c r="K158" s="8">
        <f t="shared" si="20"/>
        <v>71850277.580191538</v>
      </c>
    </row>
    <row r="159" spans="1:11" x14ac:dyDescent="0.7">
      <c r="A159" s="1">
        <v>41517</v>
      </c>
      <c r="B159" s="3">
        <v>98.15</v>
      </c>
      <c r="C159" s="3">
        <v>2908.96</v>
      </c>
      <c r="D159" s="3">
        <v>1792.56</v>
      </c>
      <c r="E159" s="4">
        <f t="shared" si="14"/>
        <v>1.2714182738934108</v>
      </c>
      <c r="F159" s="4">
        <f t="shared" si="15"/>
        <v>1.8576801907803162</v>
      </c>
      <c r="G159" s="8">
        <f t="shared" si="16"/>
        <v>29049895.816033449</v>
      </c>
      <c r="H159" s="8">
        <f t="shared" si="17"/>
        <v>42236379.6344449</v>
      </c>
      <c r="I159" s="8">
        <f t="shared" si="18"/>
        <v>52280494.885383926</v>
      </c>
      <c r="J159" s="8">
        <f t="shared" si="19"/>
        <v>62644348.525403038</v>
      </c>
      <c r="K159" s="8">
        <f t="shared" si="20"/>
        <v>71494838.772174627</v>
      </c>
    </row>
    <row r="160" spans="1:11" x14ac:dyDescent="0.7">
      <c r="A160" s="1">
        <v>41547</v>
      </c>
      <c r="B160" s="3">
        <v>98.21</v>
      </c>
      <c r="C160" s="3">
        <v>3000.18</v>
      </c>
      <c r="D160" s="3">
        <v>1809.53</v>
      </c>
      <c r="E160" s="4">
        <f t="shared" si="14"/>
        <v>1.3120893742138147</v>
      </c>
      <c r="F160" s="4">
        <f t="shared" si="15"/>
        <v>1.8764130454244892</v>
      </c>
      <c r="G160" s="8">
        <f t="shared" si="16"/>
        <v>29779166.105198905</v>
      </c>
      <c r="H160" s="8">
        <f t="shared" si="17"/>
        <v>43156174.806144781</v>
      </c>
      <c r="I160" s="8">
        <f t="shared" si="18"/>
        <v>53180287.478798904</v>
      </c>
      <c r="J160" s="8">
        <f t="shared" si="19"/>
        <v>63419106.760675453</v>
      </c>
      <c r="K160" s="8">
        <f t="shared" si="20"/>
        <v>72015793.018860728</v>
      </c>
    </row>
    <row r="161" spans="1:11" x14ac:dyDescent="0.7">
      <c r="A161" s="1">
        <v>41578</v>
      </c>
      <c r="B161" s="3">
        <v>98.35</v>
      </c>
      <c r="C161" s="3">
        <v>3138.09</v>
      </c>
      <c r="D161" s="3">
        <v>1824.16</v>
      </c>
      <c r="E161" s="4">
        <f t="shared" si="14"/>
        <v>1.3743588867155296</v>
      </c>
      <c r="F161" s="4">
        <f t="shared" si="15"/>
        <v>1.8942802773774288</v>
      </c>
      <c r="G161" s="8">
        <f t="shared" si="16"/>
        <v>30992434.280767679</v>
      </c>
      <c r="H161" s="8">
        <f t="shared" si="17"/>
        <v>44594996.793260723</v>
      </c>
      <c r="I161" s="8">
        <f t="shared" si="18"/>
        <v>54495401.849911906</v>
      </c>
      <c r="J161" s="8">
        <f t="shared" si="19"/>
        <v>64424455.517632276</v>
      </c>
      <c r="K161" s="8">
        <f t="shared" si="20"/>
        <v>72501528.433715388</v>
      </c>
    </row>
    <row r="162" spans="1:11" x14ac:dyDescent="0.7">
      <c r="A162" s="1">
        <v>41608</v>
      </c>
      <c r="B162" s="3">
        <v>102.41</v>
      </c>
      <c r="C162" s="3">
        <v>3233.72</v>
      </c>
      <c r="D162" s="3">
        <v>1817.33</v>
      </c>
      <c r="E162" s="4">
        <f t="shared" si="14"/>
        <v>1.4747050742838741</v>
      </c>
      <c r="F162" s="4">
        <f t="shared" si="15"/>
        <v>1.9650929925605458</v>
      </c>
      <c r="G162" s="8">
        <f t="shared" si="16"/>
        <v>33055287.639958143</v>
      </c>
      <c r="H162" s="8">
        <f t="shared" si="17"/>
        <v>47253777.480162986</v>
      </c>
      <c r="I162" s="8">
        <f t="shared" si="18"/>
        <v>57303424.714052573</v>
      </c>
      <c r="J162" s="8">
        <f t="shared" si="19"/>
        <v>67206667.505921304</v>
      </c>
      <c r="K162" s="8">
        <f t="shared" si="20"/>
        <v>75011808.50400427</v>
      </c>
    </row>
    <row r="163" spans="1:11" x14ac:dyDescent="0.7">
      <c r="A163" s="1">
        <v>41639</v>
      </c>
      <c r="B163" s="3">
        <v>105.3</v>
      </c>
      <c r="C163" s="3">
        <v>3315.59</v>
      </c>
      <c r="D163" s="3">
        <v>1807.06</v>
      </c>
      <c r="E163" s="4">
        <f t="shared" si="14"/>
        <v>1.5547107019781883</v>
      </c>
      <c r="F163" s="4">
        <f t="shared" si="15"/>
        <v>2.0091293077588226</v>
      </c>
      <c r="G163" s="8">
        <f t="shared" si="16"/>
        <v>34648601.491227828</v>
      </c>
      <c r="H163" s="8">
        <f t="shared" si="17"/>
        <v>49241215.461060025</v>
      </c>
      <c r="I163" s="8">
        <f t="shared" si="18"/>
        <v>59299900.201910257</v>
      </c>
      <c r="J163" s="8">
        <f t="shared" si="19"/>
        <v>69047730.389559135</v>
      </c>
      <c r="K163" s="8">
        <f t="shared" si="20"/>
        <v>76492768.975279942</v>
      </c>
    </row>
    <row r="164" spans="1:11" x14ac:dyDescent="0.7">
      <c r="A164" s="1">
        <v>41670</v>
      </c>
      <c r="B164" s="3">
        <v>102.03</v>
      </c>
      <c r="C164" s="3">
        <v>3200.95</v>
      </c>
      <c r="D164" s="3">
        <v>1833.76</v>
      </c>
      <c r="E164" s="4">
        <f t="shared" si="14"/>
        <v>1.4543440979334343</v>
      </c>
      <c r="F164" s="4">
        <f t="shared" si="15"/>
        <v>1.9755013318457177</v>
      </c>
      <c r="G164" s="8">
        <f t="shared" si="16"/>
        <v>32211810.773733094</v>
      </c>
      <c r="H164" s="8">
        <f t="shared" si="17"/>
        <v>46451042.127066813</v>
      </c>
      <c r="I164" s="8">
        <f t="shared" si="18"/>
        <v>56689536.064601712</v>
      </c>
      <c r="J164" s="8">
        <f t="shared" si="19"/>
        <v>66866592.018420495</v>
      </c>
      <c r="K164" s="8">
        <f t="shared" si="20"/>
        <v>75012464.62518473</v>
      </c>
    </row>
    <row r="165" spans="1:11" x14ac:dyDescent="0.7">
      <c r="A165" s="1">
        <v>41698</v>
      </c>
      <c r="B165" s="3">
        <v>101.8</v>
      </c>
      <c r="C165" s="3">
        <v>3347.38</v>
      </c>
      <c r="D165" s="3">
        <v>1843.51</v>
      </c>
      <c r="E165" s="4">
        <f t="shared" si="14"/>
        <v>1.517445809846476</v>
      </c>
      <c r="F165" s="4">
        <f t="shared" si="15"/>
        <v>1.9815280328888687</v>
      </c>
      <c r="G165" s="8">
        <f t="shared" si="16"/>
        <v>33409430.777506478</v>
      </c>
      <c r="H165" s="8">
        <f t="shared" si="17"/>
        <v>47798047.863516644</v>
      </c>
      <c r="I165" s="8">
        <f t="shared" si="18"/>
        <v>57805843.087534882</v>
      </c>
      <c r="J165" s="8">
        <f t="shared" si="19"/>
        <v>67544894.613207504</v>
      </c>
      <c r="K165" s="8">
        <f t="shared" si="20"/>
        <v>75041306.63683933</v>
      </c>
    </row>
    <row r="166" spans="1:11" x14ac:dyDescent="0.7">
      <c r="A166" s="1">
        <v>41729</v>
      </c>
      <c r="B166" s="3">
        <v>103.19</v>
      </c>
      <c r="C166" s="3">
        <v>3375.51</v>
      </c>
      <c r="D166" s="3">
        <v>1840.37</v>
      </c>
      <c r="E166" s="4">
        <f t="shared" si="14"/>
        <v>1.5510914616092721</v>
      </c>
      <c r="F166" s="4">
        <f t="shared" si="15"/>
        <v>2.0051630939914773</v>
      </c>
      <c r="G166" s="8">
        <f t="shared" si="16"/>
        <v>33950203.24281577</v>
      </c>
      <c r="H166" s="8">
        <f t="shared" si="17"/>
        <v>48535431.651650324</v>
      </c>
      <c r="I166" s="8">
        <f t="shared" si="18"/>
        <v>58591439.945324458</v>
      </c>
      <c r="J166" s="8">
        <f t="shared" si="19"/>
        <v>68323546.501081407</v>
      </c>
      <c r="K166" s="8">
        <f t="shared" si="20"/>
        <v>75736376.420432314</v>
      </c>
    </row>
    <row r="167" spans="1:11" x14ac:dyDescent="0.7">
      <c r="A167" s="1">
        <v>41759</v>
      </c>
      <c r="B167" s="3">
        <v>102.24</v>
      </c>
      <c r="C167" s="3">
        <v>3400.46</v>
      </c>
      <c r="D167" s="3">
        <v>1855.9</v>
      </c>
      <c r="E167" s="4">
        <f t="shared" si="14"/>
        <v>1.5481709253600453</v>
      </c>
      <c r="F167" s="4">
        <f t="shared" si="15"/>
        <v>2.0034677574019812</v>
      </c>
      <c r="G167" s="8">
        <f t="shared" si="16"/>
        <v>33686278.70858077</v>
      </c>
      <c r="H167" s="8">
        <f t="shared" si="17"/>
        <v>48256632.45127064</v>
      </c>
      <c r="I167" s="8">
        <f t="shared" si="18"/>
        <v>58311510.185666338</v>
      </c>
      <c r="J167" s="8">
        <f t="shared" si="19"/>
        <v>68048060.119560391</v>
      </c>
      <c r="K167" s="8">
        <f t="shared" si="20"/>
        <v>75472342.402208984</v>
      </c>
    </row>
    <row r="168" spans="1:11" x14ac:dyDescent="0.7">
      <c r="A168" s="1">
        <v>41790</v>
      </c>
      <c r="B168" s="3">
        <v>101.78</v>
      </c>
      <c r="C168" s="3">
        <v>3480.29</v>
      </c>
      <c r="D168" s="3">
        <v>1877.03</v>
      </c>
      <c r="E168" s="4">
        <f t="shared" si="14"/>
        <v>1.5773870678658537</v>
      </c>
      <c r="F168" s="4">
        <f t="shared" si="15"/>
        <v>2.0171611974446457</v>
      </c>
      <c r="G168" s="8">
        <f t="shared" si="16"/>
        <v>34121985.724594779</v>
      </c>
      <c r="H168" s="8">
        <f t="shared" si="17"/>
        <v>48822091.813383617</v>
      </c>
      <c r="I168" s="8">
        <f t="shared" si="18"/>
        <v>58860995.680559471</v>
      </c>
      <c r="J168" s="8">
        <f t="shared" si="19"/>
        <v>68517925.238890111</v>
      </c>
      <c r="K168" s="8">
        <f t="shared" si="20"/>
        <v>75788185.989781499</v>
      </c>
    </row>
    <row r="169" spans="1:11" x14ac:dyDescent="0.7">
      <c r="A169" s="1">
        <v>41820</v>
      </c>
      <c r="B169" s="3">
        <v>101.3</v>
      </c>
      <c r="C169" s="3">
        <v>3552.18</v>
      </c>
      <c r="D169" s="3">
        <v>1878</v>
      </c>
      <c r="E169" s="4">
        <f t="shared" si="14"/>
        <v>1.60237738093847</v>
      </c>
      <c r="F169" s="4">
        <f t="shared" si="15"/>
        <v>2.0086856558834216</v>
      </c>
      <c r="G169" s="8">
        <f t="shared" si="16"/>
        <v>34462575.363807857</v>
      </c>
      <c r="H169" s="8">
        <f t="shared" si="17"/>
        <v>49150918.609350994</v>
      </c>
      <c r="I169" s="8">
        <f t="shared" si="18"/>
        <v>59003600.123365611</v>
      </c>
      <c r="J169" s="8">
        <f t="shared" si="19"/>
        <v>68373385.385349914</v>
      </c>
      <c r="K169" s="8">
        <f t="shared" si="20"/>
        <v>75269745.440250859</v>
      </c>
    </row>
    <row r="170" spans="1:11" x14ac:dyDescent="0.7">
      <c r="A170" s="1">
        <v>41851</v>
      </c>
      <c r="B170" s="3">
        <v>102.79</v>
      </c>
      <c r="C170" s="3">
        <v>3503.19</v>
      </c>
      <c r="D170" s="3">
        <v>1873.29</v>
      </c>
      <c r="E170" s="4">
        <f t="shared" si="14"/>
        <v>1.6035221165793514</v>
      </c>
      <c r="F170" s="4">
        <f t="shared" si="15"/>
        <v>2.033119125647362</v>
      </c>
      <c r="G170" s="8">
        <f t="shared" si="16"/>
        <v>34287195.368286707</v>
      </c>
      <c r="H170" s="8">
        <f t="shared" si="17"/>
        <v>49126720.434798181</v>
      </c>
      <c r="I170" s="8">
        <f t="shared" si="18"/>
        <v>59183533.373268604</v>
      </c>
      <c r="J170" s="8">
        <f t="shared" si="19"/>
        <v>68809362.576953009</v>
      </c>
      <c r="K170" s="8">
        <f t="shared" si="20"/>
        <v>75985319.783088997</v>
      </c>
    </row>
    <row r="171" spans="1:11" x14ac:dyDescent="0.7">
      <c r="A171" s="1">
        <v>41882</v>
      </c>
      <c r="B171" s="3">
        <v>104.05</v>
      </c>
      <c r="C171" s="3">
        <v>3643.33</v>
      </c>
      <c r="D171" s="3">
        <v>1893.97</v>
      </c>
      <c r="E171" s="4">
        <f t="shared" si="14"/>
        <v>1.6881109626836068</v>
      </c>
      <c r="F171" s="4">
        <f t="shared" si="15"/>
        <v>2.080760645015387</v>
      </c>
      <c r="G171" s="8">
        <f t="shared" si="16"/>
        <v>35895910.235619828</v>
      </c>
      <c r="H171" s="8">
        <f t="shared" si="17"/>
        <v>51158159.716414496</v>
      </c>
      <c r="I171" s="8">
        <f t="shared" si="18"/>
        <v>61237971.135587126</v>
      </c>
      <c r="J171" s="8">
        <f t="shared" si="19"/>
        <v>70726111.916026458</v>
      </c>
      <c r="K171" s="8">
        <f t="shared" si="20"/>
        <v>77565862.811023444</v>
      </c>
    </row>
    <row r="172" spans="1:11" x14ac:dyDescent="0.7">
      <c r="A172" s="1">
        <v>41912</v>
      </c>
      <c r="B172" s="3">
        <v>109.64</v>
      </c>
      <c r="C172" s="3">
        <v>3592.25</v>
      </c>
      <c r="D172" s="3">
        <v>1881.11</v>
      </c>
      <c r="E172" s="4">
        <f t="shared" si="14"/>
        <v>1.7538642515563934</v>
      </c>
      <c r="F172" s="4">
        <f t="shared" si="15"/>
        <v>2.1776604515767071</v>
      </c>
      <c r="G172" s="8">
        <f t="shared" si="16"/>
        <v>37094085.004488207</v>
      </c>
      <c r="H172" s="8">
        <f t="shared" si="17"/>
        <v>53048249.920601264</v>
      </c>
      <c r="I172" s="8">
        <f t="shared" si="18"/>
        <v>63656513.670020573</v>
      </c>
      <c r="J172" s="8">
        <f t="shared" si="19"/>
        <v>73685077.005019784</v>
      </c>
      <c r="K172" s="8">
        <f t="shared" si="20"/>
        <v>80978059.687274188</v>
      </c>
    </row>
    <row r="173" spans="1:11" x14ac:dyDescent="0.7">
      <c r="A173" s="1">
        <v>41943</v>
      </c>
      <c r="B173" s="3">
        <v>112.3</v>
      </c>
      <c r="C173" s="3">
        <v>3679.99</v>
      </c>
      <c r="D173" s="3">
        <v>1899.6</v>
      </c>
      <c r="E173" s="4">
        <f t="shared" si="14"/>
        <v>1.8402922219424014</v>
      </c>
      <c r="F173" s="4">
        <f t="shared" si="15"/>
        <v>2.252417340474699</v>
      </c>
      <c r="G173" s="8">
        <f t="shared" si="16"/>
        <v>38722029.486177124</v>
      </c>
      <c r="H173" s="8">
        <f t="shared" si="17"/>
        <v>55264130.675360024</v>
      </c>
      <c r="I173" s="8">
        <f t="shared" si="18"/>
        <v>66117597.509409547</v>
      </c>
      <c r="J173" s="8">
        <f t="shared" si="19"/>
        <v>76290002.147913918</v>
      </c>
      <c r="K173" s="8">
        <f t="shared" si="20"/>
        <v>83557954.875632599</v>
      </c>
    </row>
    <row r="174" spans="1:11" x14ac:dyDescent="0.7">
      <c r="A174" s="1">
        <v>41973</v>
      </c>
      <c r="B174" s="3">
        <v>118.61</v>
      </c>
      <c r="C174" s="3">
        <v>3778.96</v>
      </c>
      <c r="D174" s="3">
        <v>1913.08</v>
      </c>
      <c r="E174" s="4">
        <f t="shared" si="14"/>
        <v>1.9959699412770653</v>
      </c>
      <c r="F174" s="4">
        <f t="shared" si="15"/>
        <v>2.3958596993822581</v>
      </c>
      <c r="G174" s="8">
        <f t="shared" si="16"/>
        <v>41797681.671488769</v>
      </c>
      <c r="H174" s="8">
        <f t="shared" si="17"/>
        <v>59450248.582900137</v>
      </c>
      <c r="I174" s="8">
        <f t="shared" si="18"/>
        <v>70819482.158292651</v>
      </c>
      <c r="J174" s="8">
        <f t="shared" si="19"/>
        <v>81347246.124804989</v>
      </c>
      <c r="K174" s="8">
        <f t="shared" si="20"/>
        <v>88679237.897865996</v>
      </c>
    </row>
    <row r="175" spans="1:11" x14ac:dyDescent="0.7">
      <c r="A175" s="1">
        <v>42004</v>
      </c>
      <c r="B175" s="3">
        <v>119.68</v>
      </c>
      <c r="C175" s="3">
        <v>3769.44</v>
      </c>
      <c r="D175" s="3">
        <v>1914.87</v>
      </c>
      <c r="E175" s="4">
        <f t="shared" si="14"/>
        <v>2.0089022775042111</v>
      </c>
      <c r="F175" s="4">
        <f t="shared" si="15"/>
        <v>2.4197350798363368</v>
      </c>
      <c r="G175" s="8">
        <f t="shared" si="16"/>
        <v>41868498.211213343</v>
      </c>
      <c r="H175" s="8">
        <f t="shared" si="17"/>
        <v>59687251.581279911</v>
      </c>
      <c r="I175" s="8">
        <f t="shared" si="18"/>
        <v>71201777.307738543</v>
      </c>
      <c r="J175" s="8">
        <f t="shared" si="19"/>
        <v>81886998.122301161</v>
      </c>
      <c r="K175" s="8">
        <f t="shared" si="20"/>
        <v>89362950.13850145</v>
      </c>
    </row>
    <row r="176" spans="1:11" x14ac:dyDescent="0.7">
      <c r="A176" s="1">
        <v>42035</v>
      </c>
      <c r="B176" s="3">
        <v>117.44</v>
      </c>
      <c r="C176" s="3">
        <v>3656.28</v>
      </c>
      <c r="D176" s="3">
        <v>1955.02</v>
      </c>
      <c r="E176" s="4">
        <f t="shared" si="14"/>
        <v>1.9121232631243674</v>
      </c>
      <c r="F176" s="4">
        <f t="shared" si="15"/>
        <v>2.4242320698888564</v>
      </c>
      <c r="G176" s="8">
        <f t="shared" si="16"/>
        <v>39651480.242833354</v>
      </c>
      <c r="H176" s="8">
        <f t="shared" si="17"/>
        <v>57358404.942417979</v>
      </c>
      <c r="I176" s="8">
        <f t="shared" si="18"/>
        <v>69352864.851740584</v>
      </c>
      <c r="J176" s="8">
        <f t="shared" si="19"/>
        <v>80814908.10532093</v>
      </c>
      <c r="K176" s="8">
        <f t="shared" si="20"/>
        <v>89329027.946433976</v>
      </c>
    </row>
    <row r="177" spans="1:11" x14ac:dyDescent="0.7">
      <c r="A177" s="1">
        <v>42063</v>
      </c>
      <c r="B177" s="3">
        <v>119.51</v>
      </c>
      <c r="C177" s="3">
        <v>3866.42</v>
      </c>
      <c r="D177" s="3">
        <v>1936.64</v>
      </c>
      <c r="E177" s="4">
        <f t="shared" si="14"/>
        <v>2.0576602636187213</v>
      </c>
      <c r="F177" s="4">
        <f t="shared" si="15"/>
        <v>2.4437686494568975</v>
      </c>
      <c r="G177" s="8">
        <f t="shared" si="16"/>
        <v>42469464.287582546</v>
      </c>
      <c r="H177" s="8">
        <f t="shared" si="17"/>
        <v>60548246.339939289</v>
      </c>
      <c r="I177" s="8">
        <f t="shared" si="18"/>
        <v>72071637.202223226</v>
      </c>
      <c r="J177" s="8">
        <f t="shared" si="19"/>
        <v>82641127.599073291</v>
      </c>
      <c r="K177" s="8">
        <f t="shared" si="20"/>
        <v>89848919.281875014</v>
      </c>
    </row>
    <row r="178" spans="1:11" x14ac:dyDescent="0.7">
      <c r="A178" s="1">
        <v>42094</v>
      </c>
      <c r="B178" s="3">
        <v>120.12</v>
      </c>
      <c r="C178" s="3">
        <v>3805.27</v>
      </c>
      <c r="D178" s="3">
        <v>1945.63</v>
      </c>
      <c r="E178" s="4">
        <f t="shared" si="14"/>
        <v>2.0354535523908148</v>
      </c>
      <c r="F178" s="4">
        <f t="shared" si="15"/>
        <v>2.4676440974861111</v>
      </c>
      <c r="G178" s="8">
        <f t="shared" si="16"/>
        <v>41811124.713206142</v>
      </c>
      <c r="H178" s="8">
        <f t="shared" si="17"/>
        <v>60006047.115157597</v>
      </c>
      <c r="I178" s="8">
        <f t="shared" si="18"/>
        <v>71834798.32923241</v>
      </c>
      <c r="J178" s="8">
        <f t="shared" si="19"/>
        <v>82823705.910517007</v>
      </c>
      <c r="K178" s="8">
        <f t="shared" si="20"/>
        <v>90526736.911327034</v>
      </c>
    </row>
    <row r="179" spans="1:11" x14ac:dyDescent="0.7">
      <c r="A179" s="1">
        <v>42124</v>
      </c>
      <c r="B179" s="3">
        <v>119.34</v>
      </c>
      <c r="C179" s="3">
        <v>3841.78</v>
      </c>
      <c r="D179" s="3">
        <v>1938.65</v>
      </c>
      <c r="E179" s="4">
        <f t="shared" si="14"/>
        <v>2.0416388470021523</v>
      </c>
      <c r="F179" s="4">
        <f t="shared" si="15"/>
        <v>2.4428251802106891</v>
      </c>
      <c r="G179" s="8">
        <f t="shared" si="16"/>
        <v>41738179.503564186</v>
      </c>
      <c r="H179" s="8">
        <f t="shared" si="17"/>
        <v>59791924.704556234</v>
      </c>
      <c r="I179" s="8">
        <f t="shared" si="18"/>
        <v>71382695.604312435</v>
      </c>
      <c r="J179" s="8">
        <f t="shared" si="19"/>
        <v>82061862.319044486</v>
      </c>
      <c r="K179" s="8">
        <f t="shared" si="20"/>
        <v>89416242.729080483</v>
      </c>
    </row>
    <row r="180" spans="1:11" x14ac:dyDescent="0.7">
      <c r="A180" s="1">
        <v>42155</v>
      </c>
      <c r="B180" s="3">
        <v>124.11</v>
      </c>
      <c r="C180" s="3">
        <v>3891.18</v>
      </c>
      <c r="D180" s="3">
        <v>1933.98</v>
      </c>
      <c r="E180" s="4">
        <f t="shared" si="14"/>
        <v>2.1505447914832931</v>
      </c>
      <c r="F180" s="4">
        <f t="shared" si="15"/>
        <v>2.5343447907670793</v>
      </c>
      <c r="G180" s="8">
        <f t="shared" si="16"/>
        <v>43764594.751507521</v>
      </c>
      <c r="H180" s="8">
        <f t="shared" si="17"/>
        <v>62544029.909080669</v>
      </c>
      <c r="I180" s="8">
        <f t="shared" si="18"/>
        <v>74423722.40076144</v>
      </c>
      <c r="J180" s="8">
        <f t="shared" si="19"/>
        <v>85262021.496796727</v>
      </c>
      <c r="K180" s="8">
        <f t="shared" si="20"/>
        <v>92566191.705484644</v>
      </c>
    </row>
    <row r="181" spans="1:11" x14ac:dyDescent="0.7">
      <c r="A181" s="1">
        <v>42185</v>
      </c>
      <c r="B181" s="3">
        <v>122.49</v>
      </c>
      <c r="C181" s="3">
        <v>3815.85</v>
      </c>
      <c r="D181" s="3">
        <v>1912.89</v>
      </c>
      <c r="E181" s="4">
        <f t="shared" si="14"/>
        <v>2.0813845418514707</v>
      </c>
      <c r="F181" s="4">
        <f t="shared" si="15"/>
        <v>2.4739879296914604</v>
      </c>
      <c r="G181" s="8">
        <f t="shared" si="16"/>
        <v>42157151.246942267</v>
      </c>
      <c r="H181" s="8">
        <f t="shared" si="17"/>
        <v>60463115.226281174</v>
      </c>
      <c r="I181" s="8">
        <f t="shared" si="18"/>
        <v>72140789.318529069</v>
      </c>
      <c r="J181" s="8">
        <f t="shared" si="19"/>
        <v>82853604.827779472</v>
      </c>
      <c r="K181" s="8">
        <f t="shared" si="20"/>
        <v>90161675.258700773</v>
      </c>
    </row>
    <row r="182" spans="1:11" x14ac:dyDescent="0.7">
      <c r="A182" s="2">
        <v>42216</v>
      </c>
      <c r="B182" s="3">
        <v>123.92</v>
      </c>
      <c r="C182" s="3">
        <v>3895.8</v>
      </c>
      <c r="D182" s="3">
        <v>1926.19</v>
      </c>
      <c r="E182" s="4">
        <f t="shared" si="14"/>
        <v>2.1498019564605082</v>
      </c>
      <c r="F182" s="4">
        <f t="shared" si="15"/>
        <v>2.5202723429120817</v>
      </c>
      <c r="G182" s="8">
        <f t="shared" si="16"/>
        <v>43342903.489068694</v>
      </c>
      <c r="H182" s="8">
        <f t="shared" si="17"/>
        <v>62036524.774687394</v>
      </c>
      <c r="I182" s="8">
        <f t="shared" si="18"/>
        <v>73801283.340612784</v>
      </c>
      <c r="J182" s="8">
        <f t="shared" si="19"/>
        <v>84497022.489497617</v>
      </c>
      <c r="K182" s="8">
        <f t="shared" si="20"/>
        <v>91648458.037328809</v>
      </c>
    </row>
    <row r="183" spans="1:11" x14ac:dyDescent="0.7">
      <c r="A183" s="1">
        <v>42247</v>
      </c>
      <c r="B183" s="3">
        <v>121.22</v>
      </c>
      <c r="C183" s="3">
        <v>3660.75</v>
      </c>
      <c r="D183" s="3">
        <v>1923.42</v>
      </c>
      <c r="E183" s="4">
        <f t="shared" si="14"/>
        <v>1.9760810184600195</v>
      </c>
      <c r="F183" s="4">
        <f t="shared" si="15"/>
        <v>2.4618146524840907</v>
      </c>
      <c r="G183" s="8">
        <f t="shared" si="16"/>
        <v>39640455.355575241</v>
      </c>
      <c r="H183" s="8">
        <f t="shared" si="17"/>
        <v>57717010.614196844</v>
      </c>
      <c r="I183" s="8">
        <f t="shared" si="18"/>
        <v>69763510.730959371</v>
      </c>
      <c r="J183" s="8">
        <f t="shared" si="19"/>
        <v>81120085.521715224</v>
      </c>
      <c r="K183" s="8">
        <f t="shared" si="20"/>
        <v>89322673.01920715</v>
      </c>
    </row>
    <row r="184" spans="1:11" x14ac:dyDescent="0.7">
      <c r="A184" s="1">
        <v>42277</v>
      </c>
      <c r="B184" s="3">
        <v>119.84</v>
      </c>
      <c r="C184" s="3">
        <v>3570.17</v>
      </c>
      <c r="D184" s="3">
        <v>1936.43</v>
      </c>
      <c r="E184" s="4">
        <f t="shared" si="14"/>
        <v>1.90524614885341</v>
      </c>
      <c r="F184" s="4">
        <f t="shared" si="15"/>
        <v>2.4502508449177762</v>
      </c>
      <c r="G184" s="8">
        <f t="shared" si="16"/>
        <v>38019498.188319497</v>
      </c>
      <c r="H184" s="8">
        <f t="shared" si="17"/>
        <v>55897533.648076832</v>
      </c>
      <c r="I184" s="8">
        <f t="shared" si="18"/>
        <v>68149285.557065591</v>
      </c>
      <c r="J184" s="8">
        <f t="shared" si="19"/>
        <v>79907342.915747717</v>
      </c>
      <c r="K184" s="8">
        <f t="shared" si="20"/>
        <v>88703100.326737925</v>
      </c>
    </row>
    <row r="185" spans="1:11" x14ac:dyDescent="0.7">
      <c r="A185" s="1">
        <v>42308</v>
      </c>
      <c r="B185" s="3">
        <v>120.61</v>
      </c>
      <c r="C185" s="3">
        <v>3871.33</v>
      </c>
      <c r="D185" s="3">
        <v>1936.76</v>
      </c>
      <c r="E185" s="4">
        <f t="shared" si="14"/>
        <v>2.0792365760597757</v>
      </c>
      <c r="F185" s="4">
        <f t="shared" si="15"/>
        <v>2.4664145256789283</v>
      </c>
      <c r="G185" s="8">
        <f t="shared" si="16"/>
        <v>41291505.590585247</v>
      </c>
      <c r="H185" s="8">
        <f t="shared" si="17"/>
        <v>59618214.865062691</v>
      </c>
      <c r="I185" s="8">
        <f t="shared" si="18"/>
        <v>71285823.569173113</v>
      </c>
      <c r="J185" s="8">
        <f t="shared" si="19"/>
        <v>81927008.960243389</v>
      </c>
      <c r="K185" s="8">
        <f t="shared" si="20"/>
        <v>89088252.087497309</v>
      </c>
    </row>
    <row r="186" spans="1:11" x14ac:dyDescent="0.7">
      <c r="A186" s="1">
        <v>42338</v>
      </c>
      <c r="B186" s="3">
        <v>123.08</v>
      </c>
      <c r="C186" s="3">
        <v>3882.84</v>
      </c>
      <c r="D186" s="3">
        <v>1931.64</v>
      </c>
      <c r="E186" s="4">
        <f t="shared" si="14"/>
        <v>2.1281261991960729</v>
      </c>
      <c r="F186" s="4">
        <f t="shared" si="15"/>
        <v>2.5102710794048866</v>
      </c>
      <c r="G186" s="8">
        <f t="shared" si="16"/>
        <v>42062403.356764205</v>
      </c>
      <c r="H186" s="8">
        <f t="shared" si="17"/>
        <v>60734603.998089083</v>
      </c>
      <c r="I186" s="8">
        <f t="shared" si="18"/>
        <v>72557688.991142035</v>
      </c>
      <c r="J186" s="8">
        <f t="shared" si="19"/>
        <v>83301190.584171042</v>
      </c>
      <c r="K186" s="8">
        <f t="shared" si="20"/>
        <v>90472374.980607316</v>
      </c>
    </row>
    <row r="187" spans="1:11" x14ac:dyDescent="0.7">
      <c r="A187" s="1">
        <v>42369</v>
      </c>
      <c r="B187" s="3">
        <v>120.3</v>
      </c>
      <c r="C187" s="3">
        <v>3821.6</v>
      </c>
      <c r="D187" s="3">
        <v>1925.4</v>
      </c>
      <c r="E187" s="4">
        <f t="shared" si="14"/>
        <v>2.0472517517503084</v>
      </c>
      <c r="F187" s="4">
        <f t="shared" si="15"/>
        <v>2.4456456924155532</v>
      </c>
      <c r="G187" s="8">
        <f t="shared" si="16"/>
        <v>40263920.31990096</v>
      </c>
      <c r="H187" s="8">
        <f t="shared" si="17"/>
        <v>58412653.041620553</v>
      </c>
      <c r="I187" s="8">
        <f t="shared" si="18"/>
        <v>70045019.983948424</v>
      </c>
      <c r="J187" s="8">
        <f t="shared" si="19"/>
        <v>80701370.478329837</v>
      </c>
      <c r="K187" s="8">
        <f t="shared" si="20"/>
        <v>87943219.259962216</v>
      </c>
    </row>
    <row r="188" spans="1:11" x14ac:dyDescent="0.7">
      <c r="A188" s="1">
        <v>42400</v>
      </c>
      <c r="B188" s="3">
        <v>121.03</v>
      </c>
      <c r="C188" s="3">
        <v>3631.96</v>
      </c>
      <c r="D188" s="3">
        <v>1951.89</v>
      </c>
      <c r="E188" s="4">
        <f t="shared" si="14"/>
        <v>1.9574671653347391</v>
      </c>
      <c r="F188" s="4">
        <f t="shared" si="15"/>
        <v>2.4943380822033649</v>
      </c>
      <c r="G188" s="8">
        <f t="shared" si="16"/>
        <v>38298099.662865981</v>
      </c>
      <c r="H188" s="8">
        <f t="shared" si="17"/>
        <v>56582083.844044209</v>
      </c>
      <c r="I188" s="8">
        <f t="shared" si="18"/>
        <v>69006359.638531119</v>
      </c>
      <c r="J188" s="8">
        <f t="shared" si="19"/>
        <v>80821620.4825975</v>
      </c>
      <c r="K188" s="8">
        <f t="shared" si="20"/>
        <v>89494153.798305586</v>
      </c>
    </row>
    <row r="189" spans="1:11" x14ac:dyDescent="0.7">
      <c r="A189" s="1">
        <v>42429</v>
      </c>
      <c r="B189" s="3">
        <v>112.66</v>
      </c>
      <c r="C189" s="3">
        <v>3627.06</v>
      </c>
      <c r="D189" s="3">
        <v>1965.74</v>
      </c>
      <c r="E189" s="4">
        <f t="shared" si="14"/>
        <v>1.8196375173866963</v>
      </c>
      <c r="F189" s="4">
        <f t="shared" si="15"/>
        <v>2.3383136608707287</v>
      </c>
      <c r="G189" s="8">
        <f t="shared" si="16"/>
        <v>35401444.675700873</v>
      </c>
      <c r="H189" s="8">
        <f t="shared" si="17"/>
        <v>52509207.785055861</v>
      </c>
      <c r="I189" s="8">
        <f t="shared" si="18"/>
        <v>64218690.118959777</v>
      </c>
      <c r="J189" s="8">
        <f t="shared" si="19"/>
        <v>75407281.515203923</v>
      </c>
      <c r="K189" s="8">
        <f t="shared" si="20"/>
        <v>83696166.236531213</v>
      </c>
    </row>
    <row r="190" spans="1:11" x14ac:dyDescent="0.7">
      <c r="A190" s="1">
        <v>42460</v>
      </c>
      <c r="B190" s="3">
        <v>112.56</v>
      </c>
      <c r="C190" s="3">
        <v>3873.11</v>
      </c>
      <c r="D190" s="3">
        <v>1983.77</v>
      </c>
      <c r="E190" s="4">
        <f t="shared" si="14"/>
        <v>1.941352108483213</v>
      </c>
      <c r="F190" s="4">
        <f t="shared" si="15"/>
        <v>2.3576663642742752</v>
      </c>
      <c r="G190" s="8">
        <f t="shared" si="16"/>
        <v>37569428.58554966</v>
      </c>
      <c r="H190" s="8">
        <f t="shared" si="17"/>
        <v>55052088.788603619</v>
      </c>
      <c r="I190" s="8">
        <f t="shared" si="18"/>
        <v>66432215.420322582</v>
      </c>
      <c r="J190" s="8">
        <f t="shared" si="19"/>
        <v>76936342.627511188</v>
      </c>
      <c r="K190" s="8">
        <f t="shared" si="20"/>
        <v>84188865.042638496</v>
      </c>
    </row>
    <row r="191" spans="1:11" x14ac:dyDescent="0.7">
      <c r="A191" s="1">
        <v>42490</v>
      </c>
      <c r="B191" s="3">
        <v>106.35</v>
      </c>
      <c r="C191" s="3">
        <v>3888.13</v>
      </c>
      <c r="D191" s="3">
        <v>1991.39</v>
      </c>
      <c r="E191" s="4">
        <f t="shared" si="14"/>
        <v>1.8413598409431089</v>
      </c>
      <c r="F191" s="4">
        <f t="shared" si="15"/>
        <v>2.2361491178128485</v>
      </c>
      <c r="G191" s="8">
        <f t="shared" si="16"/>
        <v>35434358.51864139</v>
      </c>
      <c r="H191" s="8">
        <f t="shared" si="17"/>
        <v>52016068.768508352</v>
      </c>
      <c r="I191" s="8">
        <f t="shared" si="18"/>
        <v>62809367.532584883</v>
      </c>
      <c r="J191" s="8">
        <f t="shared" si="19"/>
        <v>72771611.310176417</v>
      </c>
      <c r="K191" s="8">
        <f t="shared" si="20"/>
        <v>79649659.454555571</v>
      </c>
    </row>
    <row r="192" spans="1:11" x14ac:dyDescent="0.7">
      <c r="A192" s="1">
        <v>42521</v>
      </c>
      <c r="B192" s="3">
        <v>110.68</v>
      </c>
      <c r="C192" s="3">
        <v>3957.95</v>
      </c>
      <c r="D192" s="3">
        <v>1991.9</v>
      </c>
      <c r="E192" s="4">
        <f t="shared" si="14"/>
        <v>1.9507420684920391</v>
      </c>
      <c r="F192" s="4">
        <f t="shared" si="15"/>
        <v>2.3277890828514169</v>
      </c>
      <c r="G192" s="8">
        <f t="shared" si="16"/>
        <v>37339264.349840164</v>
      </c>
      <c r="H192" s="8">
        <f t="shared" si="17"/>
        <v>54666419.756689429</v>
      </c>
      <c r="I192" s="8">
        <f t="shared" si="18"/>
        <v>65761898.84294077</v>
      </c>
      <c r="J192" s="8">
        <f t="shared" si="19"/>
        <v>75889021.917593345</v>
      </c>
      <c r="K192" s="8">
        <f t="shared" si="20"/>
        <v>82713794.189402103</v>
      </c>
    </row>
    <row r="193" spans="1:11" x14ac:dyDescent="0.7">
      <c r="A193" s="1">
        <v>42551</v>
      </c>
      <c r="B193" s="3">
        <v>103.25</v>
      </c>
      <c r="C193" s="3">
        <v>3968.21</v>
      </c>
      <c r="D193" s="3">
        <v>2027.69</v>
      </c>
      <c r="E193" s="4">
        <f t="shared" si="14"/>
        <v>1.8245051909102794</v>
      </c>
      <c r="F193" s="4">
        <f t="shared" si="15"/>
        <v>2.2105409504185465</v>
      </c>
      <c r="G193" s="8">
        <f t="shared" si="16"/>
        <v>34722957.130727679</v>
      </c>
      <c r="H193" s="8">
        <f t="shared" si="17"/>
        <v>51124858.53398221</v>
      </c>
      <c r="I193" s="8">
        <f t="shared" si="18"/>
        <v>61777922.499091499</v>
      </c>
      <c r="J193" s="8">
        <f t="shared" si="19"/>
        <v>71594451.014733195</v>
      </c>
      <c r="K193" s="8">
        <f t="shared" si="20"/>
        <v>78347592.892820448</v>
      </c>
    </row>
    <row r="194" spans="1:11" x14ac:dyDescent="0.7">
      <c r="A194" s="1">
        <v>42582</v>
      </c>
      <c r="B194" s="3">
        <v>102.05</v>
      </c>
      <c r="C194" s="3">
        <v>4114.51</v>
      </c>
      <c r="D194" s="3">
        <v>2040.51</v>
      </c>
      <c r="E194" s="4">
        <f t="shared" si="14"/>
        <v>1.8697843783053774</v>
      </c>
      <c r="F194" s="4">
        <f t="shared" si="15"/>
        <v>2.1986630684090098</v>
      </c>
      <c r="G194" s="8">
        <f t="shared" si="16"/>
        <v>35384685.171112016</v>
      </c>
      <c r="H194" s="8">
        <f t="shared" si="17"/>
        <v>51807764.836844243</v>
      </c>
      <c r="I194" s="8">
        <f t="shared" si="18"/>
        <v>62178525.926286452</v>
      </c>
      <c r="J194" s="8">
        <f t="shared" si="19"/>
        <v>71550121.805940568</v>
      </c>
      <c r="K194" s="8">
        <f t="shared" si="20"/>
        <v>77726608.398533687</v>
      </c>
    </row>
    <row r="195" spans="1:11" x14ac:dyDescent="0.7">
      <c r="A195" s="1">
        <v>42613</v>
      </c>
      <c r="B195" s="3">
        <v>103.42</v>
      </c>
      <c r="C195" s="3">
        <v>4120.29</v>
      </c>
      <c r="D195" s="3">
        <v>2038.18</v>
      </c>
      <c r="E195" s="4">
        <f t="shared" ref="E195:E258" si="21">C195*$B195/C$3/$B$3</f>
        <v>1.8975477505582692</v>
      </c>
      <c r="F195" s="4">
        <f t="shared" ref="F195:F258" si="22">D195*$B195/D$3/$B$3</f>
        <v>2.2256353676529832</v>
      </c>
      <c r="G195" s="8">
        <f t="shared" si="16"/>
        <v>35710092.377341501</v>
      </c>
      <c r="H195" s="8">
        <f t="shared" si="17"/>
        <v>52343602.134909399</v>
      </c>
      <c r="I195" s="8">
        <f t="shared" si="18"/>
        <v>62821543.196189687</v>
      </c>
      <c r="J195" s="8">
        <f t="shared" si="19"/>
        <v>72274034.365542307</v>
      </c>
      <c r="K195" s="8">
        <f t="shared" si="20"/>
        <v>78480126.639262334</v>
      </c>
    </row>
    <row r="196" spans="1:11" x14ac:dyDescent="0.7">
      <c r="A196" s="1">
        <v>42643</v>
      </c>
      <c r="B196" s="3">
        <v>101.33</v>
      </c>
      <c r="C196" s="3">
        <v>4121.0600000000004</v>
      </c>
      <c r="D196" s="3">
        <v>2036.98</v>
      </c>
      <c r="E196" s="4">
        <f t="shared" si="21"/>
        <v>1.8595479267283073</v>
      </c>
      <c r="F196" s="4">
        <f t="shared" si="22"/>
        <v>2.1793739352574084</v>
      </c>
      <c r="G196" s="8">
        <f t="shared" si="16"/>
        <v>34794970.863855787</v>
      </c>
      <c r="H196" s="8">
        <f t="shared" si="17"/>
        <v>51085437.215476796</v>
      </c>
      <c r="I196" s="8">
        <f t="shared" si="18"/>
        <v>61339623.334789202</v>
      </c>
      <c r="J196" s="8">
        <f t="shared" si="19"/>
        <v>70585498.010814294</v>
      </c>
      <c r="K196" s="8">
        <f t="shared" si="20"/>
        <v>76648860.742932245</v>
      </c>
    </row>
    <row r="197" spans="1:11" x14ac:dyDescent="0.7">
      <c r="A197" s="1">
        <v>42674</v>
      </c>
      <c r="B197" s="3">
        <v>104.81</v>
      </c>
      <c r="C197" s="3">
        <v>4045.89</v>
      </c>
      <c r="D197" s="3">
        <v>2021.4</v>
      </c>
      <c r="E197" s="4">
        <f t="shared" si="21"/>
        <v>1.8883269340740676</v>
      </c>
      <c r="F197" s="4">
        <f t="shared" si="22"/>
        <v>2.2369791041233724</v>
      </c>
      <c r="G197" s="8">
        <f t="shared" ref="G197:G260" si="23">MAX(G196*(E197/E196)-G$3*0.04/12,0)</f>
        <v>35133469.876273401</v>
      </c>
      <c r="H197" s="8">
        <f t="shared" ref="H197:H260" si="24">MAX(H196*(0.75*$E197/$E196+0.25*$F197/$F196)-H$3*0.04/12,0)</f>
        <v>51815971.463797711</v>
      </c>
      <c r="I197" s="8">
        <f t="shared" ref="I197:I260" si="25">MAX(I196*(0.5*$E197/$E196+0.5*$F197/$F196)-I$3*0.04/12,0)</f>
        <v>62424943.812665053</v>
      </c>
      <c r="J197" s="8">
        <f t="shared" ref="J197:J260" si="26">MAX(J196*(0.25*$E197/$E196+0.75*$F197/$F196)-J$3*0.04/12,0)</f>
        <v>72057885.27870737</v>
      </c>
      <c r="K197" s="8">
        <f t="shared" ref="K197:K260" si="27">MAX(K196*(F197/F196)-K$3*0.04/12,0)</f>
        <v>78474841.918098897</v>
      </c>
    </row>
    <row r="198" spans="1:11" x14ac:dyDescent="0.7">
      <c r="A198" s="1">
        <v>42704</v>
      </c>
      <c r="B198" s="3">
        <v>114.44</v>
      </c>
      <c r="C198" s="3">
        <v>4195.7299999999996</v>
      </c>
      <c r="D198" s="3">
        <v>1973.59</v>
      </c>
      <c r="E198" s="4">
        <f t="shared" si="21"/>
        <v>2.1381874590766778</v>
      </c>
      <c r="F198" s="4">
        <f t="shared" si="22"/>
        <v>2.3847438093717113</v>
      </c>
      <c r="G198" s="8">
        <f t="shared" si="23"/>
        <v>39582276.748666793</v>
      </c>
      <c r="H198" s="8">
        <f t="shared" si="24"/>
        <v>57613810.976398483</v>
      </c>
      <c r="I198" s="8">
        <f t="shared" si="25"/>
        <v>68416684.734500706</v>
      </c>
      <c r="J198" s="8">
        <f t="shared" si="26"/>
        <v>77811395.595323086</v>
      </c>
      <c r="K198" s="8">
        <f t="shared" si="27"/>
        <v>83458534.454190806</v>
      </c>
    </row>
    <row r="199" spans="1:11" x14ac:dyDescent="0.7">
      <c r="A199" s="1">
        <v>42735</v>
      </c>
      <c r="B199" s="3">
        <v>116.87</v>
      </c>
      <c r="C199" s="3">
        <v>4278.66</v>
      </c>
      <c r="D199" s="3">
        <v>1976.37</v>
      </c>
      <c r="E199" s="4">
        <f t="shared" si="21"/>
        <v>2.2267487481870698</v>
      </c>
      <c r="F199" s="4">
        <f t="shared" si="22"/>
        <v>2.4388115434809663</v>
      </c>
      <c r="G199" s="8">
        <f t="shared" si="23"/>
        <v>41021729.566475376</v>
      </c>
      <c r="H199" s="8">
        <f t="shared" si="24"/>
        <v>59530094.844944984</v>
      </c>
      <c r="I199" s="8">
        <f t="shared" si="25"/>
        <v>70409138.64737165</v>
      </c>
      <c r="J199" s="8">
        <f t="shared" si="26"/>
        <v>79740235.537181631</v>
      </c>
      <c r="K199" s="8">
        <f t="shared" si="27"/>
        <v>85150735.130961254</v>
      </c>
    </row>
    <row r="200" spans="1:11" x14ac:dyDescent="0.7">
      <c r="A200" s="1">
        <v>42766</v>
      </c>
      <c r="B200" s="3">
        <v>112.78</v>
      </c>
      <c r="C200" s="3">
        <v>4359.8100000000004</v>
      </c>
      <c r="D200" s="3">
        <v>1980.25</v>
      </c>
      <c r="E200" s="4">
        <f t="shared" si="21"/>
        <v>2.1895761265232272</v>
      </c>
      <c r="F200" s="4">
        <f t="shared" si="22"/>
        <v>2.3580828361635353</v>
      </c>
      <c r="G200" s="8">
        <f t="shared" si="23"/>
        <v>40136926.112824596</v>
      </c>
      <c r="H200" s="8">
        <f t="shared" si="24"/>
        <v>58092126.547401607</v>
      </c>
      <c r="I200" s="8">
        <f t="shared" si="25"/>
        <v>68456115.342799768</v>
      </c>
      <c r="J200" s="8">
        <f t="shared" si="26"/>
        <v>77227795.581991822</v>
      </c>
      <c r="K200" s="8">
        <f t="shared" si="27"/>
        <v>82132104.559597015</v>
      </c>
    </row>
    <row r="201" spans="1:11" x14ac:dyDescent="0.7">
      <c r="A201" s="1">
        <v>42794</v>
      </c>
      <c r="B201" s="3">
        <v>112.75</v>
      </c>
      <c r="C201" s="3">
        <v>4532.93</v>
      </c>
      <c r="D201" s="3">
        <v>1993.56</v>
      </c>
      <c r="E201" s="4">
        <f t="shared" si="21"/>
        <v>2.2759145842331647</v>
      </c>
      <c r="F201" s="4">
        <f t="shared" si="22"/>
        <v>2.3733009148382953</v>
      </c>
      <c r="G201" s="8">
        <f t="shared" si="23"/>
        <v>41519588.736800842</v>
      </c>
      <c r="H201" s="8">
        <f t="shared" si="24"/>
        <v>59703850.589511193</v>
      </c>
      <c r="I201" s="8">
        <f t="shared" si="25"/>
        <v>69826675.460970879</v>
      </c>
      <c r="J201" s="8">
        <f t="shared" si="26"/>
        <v>78162896.061232954</v>
      </c>
      <c r="K201" s="8">
        <f t="shared" si="27"/>
        <v>82462150.752098486</v>
      </c>
    </row>
    <row r="202" spans="1:11" x14ac:dyDescent="0.7">
      <c r="A202" s="1">
        <v>42825</v>
      </c>
      <c r="B202" s="3">
        <v>111.38</v>
      </c>
      <c r="C202" s="3">
        <v>4538.21</v>
      </c>
      <c r="D202" s="3">
        <v>1992.51</v>
      </c>
      <c r="E202" s="4">
        <f t="shared" si="21"/>
        <v>2.2508792509775848</v>
      </c>
      <c r="F202" s="4">
        <f t="shared" si="22"/>
        <v>2.3432286474764816</v>
      </c>
      <c r="G202" s="8">
        <f t="shared" si="23"/>
        <v>40862868.283466838</v>
      </c>
      <c r="H202" s="8">
        <f t="shared" si="24"/>
        <v>58822160.503225692</v>
      </c>
      <c r="I202" s="8">
        <f t="shared" si="25"/>
        <v>68800235.135786042</v>
      </c>
      <c r="J202" s="8">
        <f t="shared" si="26"/>
        <v>77005139.977169216</v>
      </c>
      <c r="K202" s="8">
        <f t="shared" si="27"/>
        <v>81217266.88206625</v>
      </c>
    </row>
    <row r="203" spans="1:11" x14ac:dyDescent="0.7">
      <c r="A203" s="1">
        <v>42855</v>
      </c>
      <c r="B203" s="3">
        <v>111.53</v>
      </c>
      <c r="C203" s="3">
        <v>4584.82</v>
      </c>
      <c r="D203" s="3">
        <v>2007.89</v>
      </c>
      <c r="E203" s="4">
        <f t="shared" si="21"/>
        <v>2.2770595469810728</v>
      </c>
      <c r="F203" s="4">
        <f t="shared" si="22"/>
        <v>2.3644958927590389</v>
      </c>
      <c r="G203" s="8">
        <f t="shared" si="23"/>
        <v>41138150.103559181</v>
      </c>
      <c r="H203" s="8">
        <f t="shared" si="24"/>
        <v>59268755.298480883</v>
      </c>
      <c r="I203" s="8">
        <f t="shared" si="25"/>
        <v>69312564.750757396</v>
      </c>
      <c r="J203" s="8">
        <f t="shared" si="26"/>
        <v>77553230.908755228</v>
      </c>
      <c r="K203" s="8">
        <f t="shared" si="27"/>
        <v>81754398.334355369</v>
      </c>
    </row>
    <row r="204" spans="1:11" x14ac:dyDescent="0.7">
      <c r="A204" s="1">
        <v>42886</v>
      </c>
      <c r="B204" s="3">
        <v>110.75</v>
      </c>
      <c r="C204" s="3">
        <v>4649.34</v>
      </c>
      <c r="D204" s="3">
        <v>2023.34</v>
      </c>
      <c r="E204" s="4">
        <f t="shared" si="21"/>
        <v>2.2929545023895277</v>
      </c>
      <c r="F204" s="4">
        <f t="shared" si="22"/>
        <v>2.3660261876410669</v>
      </c>
      <c r="G204" s="8">
        <f t="shared" si="23"/>
        <v>41225313.898792081</v>
      </c>
      <c r="H204" s="8">
        <f t="shared" si="24"/>
        <v>59388637.952804722</v>
      </c>
      <c r="I204" s="8">
        <f t="shared" si="25"/>
        <v>69376911.480987698</v>
      </c>
      <c r="J204" s="8">
        <f t="shared" si="26"/>
        <v>77526214.660069674</v>
      </c>
      <c r="K204" s="8">
        <f t="shared" si="27"/>
        <v>81607309.543775305</v>
      </c>
    </row>
    <row r="205" spans="1:11" x14ac:dyDescent="0.7">
      <c r="A205" s="1">
        <v>42916</v>
      </c>
      <c r="B205" s="3">
        <v>112.35</v>
      </c>
      <c r="C205" s="3">
        <v>4678.3599999999997</v>
      </c>
      <c r="D205" s="3">
        <v>2021.31</v>
      </c>
      <c r="E205" s="4">
        <f t="shared" si="21"/>
        <v>2.3405995126675965</v>
      </c>
      <c r="F205" s="4">
        <f t="shared" si="22"/>
        <v>2.3977999472647875</v>
      </c>
      <c r="G205" s="8">
        <f t="shared" si="23"/>
        <v>41881929.458489254</v>
      </c>
      <c r="H205" s="8">
        <f t="shared" si="24"/>
        <v>60313544.65154583</v>
      </c>
      <c r="I205" s="8">
        <f t="shared" si="25"/>
        <v>70363535.543404669</v>
      </c>
      <c r="J205" s="8">
        <f t="shared" si="26"/>
        <v>78509775.834936753</v>
      </c>
      <c r="K205" s="8">
        <f t="shared" si="27"/>
        <v>82503227.691480875</v>
      </c>
    </row>
    <row r="206" spans="1:11" x14ac:dyDescent="0.7">
      <c r="A206" s="2">
        <v>42947</v>
      </c>
      <c r="B206" s="3">
        <v>110.25</v>
      </c>
      <c r="C206" s="3">
        <v>4774.5600000000004</v>
      </c>
      <c r="D206" s="3">
        <v>2030.01</v>
      </c>
      <c r="E206" s="4">
        <f t="shared" si="21"/>
        <v>2.344079567155275</v>
      </c>
      <c r="F206" s="4">
        <f t="shared" si="22"/>
        <v>2.3631088159836109</v>
      </c>
      <c r="G206" s="8">
        <f t="shared" si="23"/>
        <v>41744200.426151954</v>
      </c>
      <c r="H206" s="8">
        <f t="shared" si="24"/>
        <v>59962648.681262881</v>
      </c>
      <c r="I206" s="8">
        <f t="shared" si="25"/>
        <v>69706838.245461136</v>
      </c>
      <c r="J206" s="8">
        <f t="shared" si="26"/>
        <v>77487054.623067439</v>
      </c>
      <c r="K206" s="8">
        <f t="shared" si="27"/>
        <v>81109579.194561496</v>
      </c>
    </row>
    <row r="207" spans="1:11" x14ac:dyDescent="0.7">
      <c r="A207" s="1">
        <v>42978</v>
      </c>
      <c r="B207" s="3">
        <v>109.96</v>
      </c>
      <c r="C207" s="3">
        <v>4789.18</v>
      </c>
      <c r="D207" s="3">
        <v>2048.21</v>
      </c>
      <c r="E207" s="4">
        <f t="shared" si="21"/>
        <v>2.345072571700876</v>
      </c>
      <c r="F207" s="4">
        <f t="shared" si="22"/>
        <v>2.3780235889463528</v>
      </c>
      <c r="G207" s="8">
        <f t="shared" si="23"/>
        <v>41561884.203339577</v>
      </c>
      <c r="H207" s="8">
        <f t="shared" si="24"/>
        <v>59876313.459169142</v>
      </c>
      <c r="I207" s="8">
        <f t="shared" si="25"/>
        <v>69741580.460453734</v>
      </c>
      <c r="J207" s="8">
        <f t="shared" si="26"/>
        <v>77662055.881484061</v>
      </c>
      <c r="K207" s="8">
        <f t="shared" si="27"/>
        <v>81421502.704223022</v>
      </c>
    </row>
    <row r="208" spans="1:11" x14ac:dyDescent="0.7">
      <c r="A208" s="1">
        <v>43008</v>
      </c>
      <c r="B208" s="3">
        <v>112.47</v>
      </c>
      <c r="C208" s="3">
        <v>4887.97</v>
      </c>
      <c r="D208" s="3">
        <v>2038.46</v>
      </c>
      <c r="E208" s="4">
        <f t="shared" si="21"/>
        <v>2.4480800947061954</v>
      </c>
      <c r="F208" s="4">
        <f t="shared" si="22"/>
        <v>2.420727110263595</v>
      </c>
      <c r="G208" s="8">
        <f t="shared" si="23"/>
        <v>43187493.694015078</v>
      </c>
      <c r="H208" s="8">
        <f t="shared" si="24"/>
        <v>61917676.036736846</v>
      </c>
      <c r="I208" s="8">
        <f t="shared" si="25"/>
        <v>71699477.649968728</v>
      </c>
      <c r="J208" s="8">
        <f t="shared" si="26"/>
        <v>79360850.335659385</v>
      </c>
      <c r="K208" s="8">
        <f t="shared" si="27"/>
        <v>82683634.910385147</v>
      </c>
    </row>
    <row r="209" spans="1:11" x14ac:dyDescent="0.7">
      <c r="A209" s="1">
        <v>43039</v>
      </c>
      <c r="B209" s="3">
        <v>113.62</v>
      </c>
      <c r="C209" s="3">
        <v>5002.03</v>
      </c>
      <c r="D209" s="3">
        <v>2039.64</v>
      </c>
      <c r="E209" s="4">
        <f t="shared" si="21"/>
        <v>2.5308212528125531</v>
      </c>
      <c r="F209" s="4">
        <f t="shared" si="22"/>
        <v>2.4468945315829678</v>
      </c>
      <c r="G209" s="8">
        <f t="shared" si="23"/>
        <v>44447161.313420594</v>
      </c>
      <c r="H209" s="8">
        <f t="shared" si="24"/>
        <v>63454542.647910088</v>
      </c>
      <c r="I209" s="8">
        <f t="shared" si="25"/>
        <v>73098667.20886825</v>
      </c>
      <c r="J209" s="8">
        <f t="shared" si="26"/>
        <v>80474819.904711768</v>
      </c>
      <c r="K209" s="8">
        <f t="shared" si="27"/>
        <v>83377423.186537296</v>
      </c>
    </row>
    <row r="210" spans="1:11" x14ac:dyDescent="0.7">
      <c r="A210" s="1">
        <v>43069</v>
      </c>
      <c r="B210" s="3">
        <v>112.52</v>
      </c>
      <c r="C210" s="3">
        <v>5155.4399999999996</v>
      </c>
      <c r="D210" s="3">
        <v>2037.02</v>
      </c>
      <c r="E210" s="4">
        <f t="shared" si="21"/>
        <v>2.5831870575937583</v>
      </c>
      <c r="F210" s="4">
        <f t="shared" si="22"/>
        <v>2.4200924762759595</v>
      </c>
      <c r="G210" s="8">
        <f t="shared" si="23"/>
        <v>45166827.753644571</v>
      </c>
      <c r="H210" s="8">
        <f t="shared" si="24"/>
        <v>64065494.745442912</v>
      </c>
      <c r="I210" s="8">
        <f t="shared" si="25"/>
        <v>73254574.812281668</v>
      </c>
      <c r="J210" s="8">
        <f t="shared" si="26"/>
        <v>80029990.050302953</v>
      </c>
      <c r="K210" s="8">
        <f t="shared" si="27"/>
        <v>82264148.716077909</v>
      </c>
    </row>
    <row r="211" spans="1:11" x14ac:dyDescent="0.7">
      <c r="A211" s="1">
        <v>43100</v>
      </c>
      <c r="B211" s="3">
        <v>112.67</v>
      </c>
      <c r="C211" s="3">
        <v>5212.76</v>
      </c>
      <c r="D211" s="3">
        <v>2046.37</v>
      </c>
      <c r="E211" s="4">
        <f t="shared" si="21"/>
        <v>2.6153897670488999</v>
      </c>
      <c r="F211" s="4">
        <f t="shared" si="22"/>
        <v>2.4344418185239904</v>
      </c>
      <c r="G211" s="8">
        <f t="shared" si="23"/>
        <v>45529889.660789587</v>
      </c>
      <c r="H211" s="8">
        <f t="shared" si="24"/>
        <v>64559453.244334213</v>
      </c>
      <c r="I211" s="8">
        <f t="shared" si="25"/>
        <v>73728352.975773871</v>
      </c>
      <c r="J211" s="8">
        <f t="shared" si="26"/>
        <v>80435297.518287688</v>
      </c>
      <c r="K211" s="8">
        <f t="shared" si="27"/>
        <v>82551913.723507047</v>
      </c>
    </row>
    <row r="212" spans="1:11" x14ac:dyDescent="0.7">
      <c r="A212" s="1">
        <v>43131</v>
      </c>
      <c r="B212" s="3">
        <v>109.17</v>
      </c>
      <c r="C212" s="3">
        <v>5511.21</v>
      </c>
      <c r="D212" s="3">
        <v>2024.37</v>
      </c>
      <c r="E212" s="4">
        <f t="shared" si="21"/>
        <v>2.6792341233929471</v>
      </c>
      <c r="F212" s="4">
        <f t="shared" si="22"/>
        <v>2.3334588573133024</v>
      </c>
      <c r="G212" s="8">
        <f t="shared" si="23"/>
        <v>46441321.133234531</v>
      </c>
      <c r="H212" s="8">
        <f t="shared" si="24"/>
        <v>64871928.39958369</v>
      </c>
      <c r="I212" s="8">
        <f t="shared" si="25"/>
        <v>72899084.379856899</v>
      </c>
      <c r="J212" s="8">
        <f t="shared" si="26"/>
        <v>78223775.158249453</v>
      </c>
      <c r="K212" s="8">
        <f t="shared" si="27"/>
        <v>78927581.854913324</v>
      </c>
    </row>
    <row r="213" spans="1:11" x14ac:dyDescent="0.7">
      <c r="A213" s="1">
        <v>43159</v>
      </c>
      <c r="B213" s="3">
        <v>106.67</v>
      </c>
      <c r="C213" s="3">
        <v>5308.09</v>
      </c>
      <c r="D213" s="3">
        <v>2003.63</v>
      </c>
      <c r="E213" s="4">
        <f t="shared" si="21"/>
        <v>2.5213954726818919</v>
      </c>
      <c r="F213" s="4">
        <f t="shared" si="22"/>
        <v>2.2566632984052037</v>
      </c>
      <c r="G213" s="8">
        <f t="shared" si="23"/>
        <v>43505376.782232597</v>
      </c>
      <c r="H213" s="8">
        <f t="shared" si="24"/>
        <v>61271890.481645934</v>
      </c>
      <c r="I213" s="8">
        <f t="shared" si="25"/>
        <v>69352197.517599866</v>
      </c>
      <c r="J213" s="8">
        <f t="shared" si="26"/>
        <v>74940904.013153106</v>
      </c>
      <c r="K213" s="8">
        <f t="shared" si="27"/>
        <v>76130026.837898105</v>
      </c>
    </row>
    <row r="214" spans="1:11" x14ac:dyDescent="0.7">
      <c r="A214" s="1">
        <v>43190</v>
      </c>
      <c r="B214" s="3">
        <v>106.26</v>
      </c>
      <c r="C214" s="3">
        <v>5173.1899999999996</v>
      </c>
      <c r="D214" s="3">
        <v>2016.48</v>
      </c>
      <c r="E214" s="4">
        <f t="shared" si="21"/>
        <v>2.4478716171351298</v>
      </c>
      <c r="F214" s="4">
        <f t="shared" si="22"/>
        <v>2.2624066854175418</v>
      </c>
      <c r="G214" s="8">
        <f t="shared" si="23"/>
        <v>42036760.623958133</v>
      </c>
      <c r="H214" s="8">
        <f t="shared" si="24"/>
        <v>59770860.355684794</v>
      </c>
      <c r="I214" s="8">
        <f t="shared" si="25"/>
        <v>68229296.399507195</v>
      </c>
      <c r="J214" s="8">
        <f t="shared" si="26"/>
        <v>74337633.000400767</v>
      </c>
      <c r="K214" s="8">
        <f t="shared" si="27"/>
        <v>76123783.792113975</v>
      </c>
    </row>
    <row r="215" spans="1:11" x14ac:dyDescent="0.7">
      <c r="A215" s="1">
        <v>43220</v>
      </c>
      <c r="B215" s="3">
        <v>109.33</v>
      </c>
      <c r="C215" s="3">
        <v>5193.04</v>
      </c>
      <c r="D215" s="3">
        <v>2001.48</v>
      </c>
      <c r="E215" s="4">
        <f t="shared" si="21"/>
        <v>2.5282581255789314</v>
      </c>
      <c r="F215" s="4">
        <f t="shared" si="22"/>
        <v>2.3104551781449802</v>
      </c>
      <c r="G215" s="8">
        <f t="shared" si="23"/>
        <v>43217220.444315337</v>
      </c>
      <c r="H215" s="8">
        <f t="shared" si="24"/>
        <v>61360337.505998828</v>
      </c>
      <c r="I215" s="8">
        <f t="shared" si="25"/>
        <v>69874118.563401505</v>
      </c>
      <c r="J215" s="8">
        <f t="shared" si="26"/>
        <v>75932007.508781523</v>
      </c>
      <c r="K215" s="8">
        <f t="shared" si="27"/>
        <v>77540483.873269126</v>
      </c>
    </row>
    <row r="216" spans="1:11" x14ac:dyDescent="0.7">
      <c r="A216" s="1">
        <v>43251</v>
      </c>
      <c r="B216" s="3">
        <v>108.81</v>
      </c>
      <c r="C216" s="3">
        <v>5318.1</v>
      </c>
      <c r="D216" s="3">
        <v>2015.76</v>
      </c>
      <c r="E216" s="4">
        <f t="shared" si="21"/>
        <v>2.5768296292152759</v>
      </c>
      <c r="F216" s="4">
        <f t="shared" si="22"/>
        <v>2.3158721403024005</v>
      </c>
      <c r="G216" s="8">
        <f t="shared" si="23"/>
        <v>43847485.898117885</v>
      </c>
      <c r="H216" s="8">
        <f t="shared" si="24"/>
        <v>62080418.772761129</v>
      </c>
      <c r="I216" s="8">
        <f t="shared" si="25"/>
        <v>70427221.565581098</v>
      </c>
      <c r="J216" s="8">
        <f t="shared" si="26"/>
        <v>76230217.901561797</v>
      </c>
      <c r="K216" s="8">
        <f t="shared" si="27"/>
        <v>77522280.893519834</v>
      </c>
    </row>
    <row r="217" spans="1:11" x14ac:dyDescent="0.7">
      <c r="A217" s="1">
        <v>43281</v>
      </c>
      <c r="B217" s="3">
        <v>110.66</v>
      </c>
      <c r="C217" s="3">
        <v>5350.83</v>
      </c>
      <c r="D217" s="3">
        <v>2013.28</v>
      </c>
      <c r="E217" s="4">
        <f t="shared" si="21"/>
        <v>2.6367697944490773</v>
      </c>
      <c r="F217" s="4">
        <f t="shared" si="22"/>
        <v>2.3523491894733222</v>
      </c>
      <c r="G217" s="8">
        <f t="shared" si="23"/>
        <v>44667431.307011813</v>
      </c>
      <c r="H217" s="8">
        <f t="shared" si="24"/>
        <v>63207923.311357461</v>
      </c>
      <c r="I217" s="8">
        <f t="shared" si="25"/>
        <v>71600978.363336757</v>
      </c>
      <c r="J217" s="8">
        <f t="shared" si="26"/>
        <v>77374039.982973844</v>
      </c>
      <c r="K217" s="8">
        <f t="shared" si="27"/>
        <v>78543325.873846635</v>
      </c>
    </row>
    <row r="218" spans="1:11" x14ac:dyDescent="0.7">
      <c r="A218" s="1">
        <v>43312</v>
      </c>
      <c r="B218" s="3">
        <v>111.86</v>
      </c>
      <c r="C218" s="3">
        <v>5549.96</v>
      </c>
      <c r="D218" s="3">
        <v>2013.76</v>
      </c>
      <c r="E218" s="4">
        <f t="shared" si="21"/>
        <v>2.7645539134632449</v>
      </c>
      <c r="F218" s="4">
        <f t="shared" si="22"/>
        <v>2.3784250485971334</v>
      </c>
      <c r="G218" s="8">
        <f t="shared" si="23"/>
        <v>46632120.985347919</v>
      </c>
      <c r="H218" s="8">
        <f t="shared" si="24"/>
        <v>65480493.154103577</v>
      </c>
      <c r="I218" s="8">
        <f t="shared" si="25"/>
        <v>73532804.455620095</v>
      </c>
      <c r="J218" s="8">
        <f t="shared" si="26"/>
        <v>78754742.474050522</v>
      </c>
      <c r="K218" s="8">
        <f t="shared" si="27"/>
        <v>79213980.923601642</v>
      </c>
    </row>
    <row r="219" spans="1:11" x14ac:dyDescent="0.7">
      <c r="A219" s="1">
        <v>43343</v>
      </c>
      <c r="B219" s="3">
        <v>111.02</v>
      </c>
      <c r="C219" s="3">
        <v>5730.8</v>
      </c>
      <c r="D219" s="3">
        <v>2026.72</v>
      </c>
      <c r="E219" s="4">
        <f t="shared" si="21"/>
        <v>2.8331976375527295</v>
      </c>
      <c r="F219" s="4">
        <f t="shared" si="22"/>
        <v>2.3757564727470846</v>
      </c>
      <c r="G219" s="8">
        <f t="shared" si="23"/>
        <v>47589994.026288435</v>
      </c>
      <c r="H219" s="8">
        <f t="shared" si="24"/>
        <v>66481533.819701612</v>
      </c>
      <c r="I219" s="8">
        <f t="shared" si="25"/>
        <v>74204460.593949273</v>
      </c>
      <c r="J219" s="8">
        <f t="shared" si="26"/>
        <v>78977339.780402601</v>
      </c>
      <c r="K219" s="8">
        <f t="shared" si="27"/>
        <v>78925103.405008554</v>
      </c>
    </row>
    <row r="220" spans="1:11" x14ac:dyDescent="0.7">
      <c r="A220" s="1">
        <v>43373</v>
      </c>
      <c r="B220" s="3">
        <v>113.68</v>
      </c>
      <c r="C220" s="3">
        <v>5763.42</v>
      </c>
      <c r="D220" s="3">
        <v>2013.67</v>
      </c>
      <c r="E220" s="4">
        <f t="shared" si="21"/>
        <v>2.9175931452184547</v>
      </c>
      <c r="F220" s="4">
        <f t="shared" si="22"/>
        <v>2.4170148005614829</v>
      </c>
      <c r="G220" s="8">
        <f t="shared" si="23"/>
        <v>48807608.403916791</v>
      </c>
      <c r="H220" s="8">
        <f t="shared" si="24"/>
        <v>68055437.737356156</v>
      </c>
      <c r="I220" s="8">
        <f t="shared" si="25"/>
        <v>75753996.689934716</v>
      </c>
      <c r="J220" s="8">
        <f t="shared" si="26"/>
        <v>80394149.359049156</v>
      </c>
      <c r="K220" s="8">
        <f t="shared" si="27"/>
        <v>80095748.008705601</v>
      </c>
    </row>
    <row r="221" spans="1:11" x14ac:dyDescent="0.7">
      <c r="A221" s="1">
        <v>43404</v>
      </c>
      <c r="B221" s="3">
        <v>112.93</v>
      </c>
      <c r="C221" s="3">
        <v>5369.49</v>
      </c>
      <c r="D221" s="3">
        <v>1997.76</v>
      </c>
      <c r="E221" s="4">
        <f t="shared" si="21"/>
        <v>2.7002424585267604</v>
      </c>
      <c r="F221" s="4">
        <f t="shared" si="22"/>
        <v>2.3820977909462573</v>
      </c>
      <c r="G221" s="8">
        <f t="shared" si="23"/>
        <v>44971608.909005612</v>
      </c>
      <c r="H221" s="8">
        <f t="shared" si="24"/>
        <v>63807227.20192983</v>
      </c>
      <c r="I221" s="8">
        <f t="shared" si="25"/>
        <v>72185106.298859805</v>
      </c>
      <c r="J221" s="8">
        <f t="shared" si="26"/>
        <v>77825826.520023853</v>
      </c>
      <c r="K221" s="8">
        <f t="shared" si="27"/>
        <v>78738657.864818618</v>
      </c>
    </row>
    <row r="222" spans="1:11" x14ac:dyDescent="0.7">
      <c r="A222" s="1">
        <v>43434</v>
      </c>
      <c r="B222" s="3">
        <v>113.46</v>
      </c>
      <c r="C222" s="3">
        <v>5478.91</v>
      </c>
      <c r="D222" s="3">
        <v>2009.68</v>
      </c>
      <c r="E222" s="4">
        <f t="shared" si="21"/>
        <v>2.7681992172579974</v>
      </c>
      <c r="F222" s="4">
        <f t="shared" si="22"/>
        <v>2.4075573141618287</v>
      </c>
      <c r="G222" s="8">
        <f t="shared" si="23"/>
        <v>45903405.339631423</v>
      </c>
      <c r="H222" s="8">
        <f t="shared" si="24"/>
        <v>64982090.904456191</v>
      </c>
      <c r="I222" s="8">
        <f t="shared" si="25"/>
        <v>73279196.420178235</v>
      </c>
      <c r="J222" s="8">
        <f t="shared" si="26"/>
        <v>78739328.955392718</v>
      </c>
      <c r="K222" s="8">
        <f t="shared" si="27"/>
        <v>79380205.468569994</v>
      </c>
    </row>
    <row r="223" spans="1:11" x14ac:dyDescent="0.7">
      <c r="A223" s="1">
        <v>43465</v>
      </c>
      <c r="B223" s="3">
        <v>109.56</v>
      </c>
      <c r="C223" s="3">
        <v>4984.22</v>
      </c>
      <c r="D223" s="3">
        <v>2046.6</v>
      </c>
      <c r="E223" s="4">
        <f t="shared" si="21"/>
        <v>2.4316979176867979</v>
      </c>
      <c r="F223" s="4">
        <f t="shared" si="22"/>
        <v>2.3675106338501792</v>
      </c>
      <c r="G223" s="8">
        <f t="shared" si="23"/>
        <v>40123403.923826568</v>
      </c>
      <c r="H223" s="8">
        <f t="shared" si="24"/>
        <v>58587467.447553992</v>
      </c>
      <c r="I223" s="8">
        <f t="shared" si="25"/>
        <v>68015846.543070555</v>
      </c>
      <c r="J223" s="8">
        <f t="shared" si="26"/>
        <v>75164150.747130498</v>
      </c>
      <c r="K223" s="8">
        <f t="shared" si="27"/>
        <v>77859815.838477388</v>
      </c>
    </row>
    <row r="224" spans="1:11" x14ac:dyDescent="0.7">
      <c r="A224" s="1">
        <v>43496</v>
      </c>
      <c r="B224" s="3">
        <v>108.87</v>
      </c>
      <c r="C224" s="3">
        <v>5383.63</v>
      </c>
      <c r="D224" s="3">
        <v>2068.34</v>
      </c>
      <c r="E224" s="4">
        <f t="shared" si="21"/>
        <v>2.6100199278266967</v>
      </c>
      <c r="F224" s="4">
        <f t="shared" si="22"/>
        <v>2.3775907300869696</v>
      </c>
      <c r="G224" s="8">
        <f t="shared" si="23"/>
        <v>42865745.564748019</v>
      </c>
      <c r="H224" s="8">
        <f t="shared" si="24"/>
        <v>61672094.545526095</v>
      </c>
      <c r="I224" s="8">
        <f t="shared" si="25"/>
        <v>70454520.661960065</v>
      </c>
      <c r="J224" s="8">
        <f t="shared" si="26"/>
        <v>76582159.351802438</v>
      </c>
      <c r="K224" s="8">
        <f t="shared" si="27"/>
        <v>77991317.807427064</v>
      </c>
    </row>
    <row r="225" spans="1:11" x14ac:dyDescent="0.7">
      <c r="A225" s="1">
        <v>43524</v>
      </c>
      <c r="B225" s="3">
        <v>111.37</v>
      </c>
      <c r="C225" s="3">
        <v>5556.49</v>
      </c>
      <c r="D225" s="3">
        <v>2067.14</v>
      </c>
      <c r="E225" s="4">
        <f t="shared" si="21"/>
        <v>2.7556823368212986</v>
      </c>
      <c r="F225" s="4">
        <f t="shared" si="22"/>
        <v>2.4307766477575186</v>
      </c>
      <c r="G225" s="8">
        <f t="shared" si="23"/>
        <v>45058036.786643028</v>
      </c>
      <c r="H225" s="8">
        <f t="shared" si="24"/>
        <v>64398380.651326135</v>
      </c>
      <c r="I225" s="8">
        <f t="shared" si="25"/>
        <v>73008538.380430996</v>
      </c>
      <c r="J225" s="8">
        <f t="shared" si="26"/>
        <v>78735489.535243258</v>
      </c>
      <c r="K225" s="8">
        <f t="shared" si="27"/>
        <v>79535957.772343025</v>
      </c>
    </row>
    <row r="226" spans="1:11" x14ac:dyDescent="0.7">
      <c r="A226" s="1">
        <v>43555</v>
      </c>
      <c r="B226" s="3">
        <v>110.84</v>
      </c>
      <c r="C226" s="3">
        <v>5664.46</v>
      </c>
      <c r="D226" s="3">
        <v>2106.83</v>
      </c>
      <c r="E226" s="4">
        <f t="shared" si="21"/>
        <v>2.7958600417820914</v>
      </c>
      <c r="F226" s="4">
        <f t="shared" si="22"/>
        <v>2.4656586724585656</v>
      </c>
      <c r="G226" s="8">
        <f t="shared" si="23"/>
        <v>45514980.616465785</v>
      </c>
      <c r="H226" s="8">
        <f t="shared" si="24"/>
        <v>65133606.13457828</v>
      </c>
      <c r="I226" s="8">
        <f t="shared" si="25"/>
        <v>73864610.690784544</v>
      </c>
      <c r="J226" s="8">
        <f t="shared" si="26"/>
        <v>79669879.302367434</v>
      </c>
      <c r="K226" s="8">
        <f t="shared" si="27"/>
        <v>80477311.193767309</v>
      </c>
    </row>
    <row r="227" spans="1:11" x14ac:dyDescent="0.7">
      <c r="A227" s="1">
        <v>43585</v>
      </c>
      <c r="B227" s="3">
        <v>111.41</v>
      </c>
      <c r="C227" s="3">
        <v>5893.81</v>
      </c>
      <c r="D227" s="3">
        <v>2107.37</v>
      </c>
      <c r="E227" s="4">
        <f t="shared" si="21"/>
        <v>2.924022440502327</v>
      </c>
      <c r="F227" s="4">
        <f t="shared" si="22"/>
        <v>2.4789736611278941</v>
      </c>
      <c r="G227" s="8">
        <f t="shared" si="23"/>
        <v>47401390.167135969</v>
      </c>
      <c r="H227" s="8">
        <f t="shared" si="24"/>
        <v>67260835.780920535</v>
      </c>
      <c r="I227" s="8">
        <f t="shared" si="25"/>
        <v>75557030.78887181</v>
      </c>
      <c r="J227" s="8">
        <f t="shared" si="26"/>
        <v>80705570.837893009</v>
      </c>
      <c r="K227" s="8">
        <f t="shared" si="27"/>
        <v>80711902.769094542</v>
      </c>
    </row>
    <row r="228" spans="1:11" x14ac:dyDescent="0.7">
      <c r="A228" s="1">
        <v>43616</v>
      </c>
      <c r="B228" s="3">
        <v>108.26</v>
      </c>
      <c r="C228" s="3">
        <v>5519.27</v>
      </c>
      <c r="D228" s="3">
        <v>2144.7800000000002</v>
      </c>
      <c r="E228" s="4">
        <f t="shared" si="21"/>
        <v>2.6607866849455051</v>
      </c>
      <c r="F228" s="4">
        <f t="shared" si="22"/>
        <v>2.4516457604088089</v>
      </c>
      <c r="G228" s="8">
        <f t="shared" si="23"/>
        <v>42934069.717657425</v>
      </c>
      <c r="H228" s="8">
        <f t="shared" si="24"/>
        <v>62334088.468792722</v>
      </c>
      <c r="I228" s="8">
        <f t="shared" si="25"/>
        <v>71539546.024888694</v>
      </c>
      <c r="J228" s="8">
        <f t="shared" si="26"/>
        <v>78021920.485747531</v>
      </c>
      <c r="K228" s="8">
        <f t="shared" si="27"/>
        <v>79622144.680773944</v>
      </c>
    </row>
    <row r="229" spans="1:11" x14ac:dyDescent="0.7">
      <c r="A229" s="1">
        <v>43646</v>
      </c>
      <c r="B229" s="3">
        <v>107.88</v>
      </c>
      <c r="C229" s="3">
        <v>5908.25</v>
      </c>
      <c r="D229" s="3">
        <v>2171.71</v>
      </c>
      <c r="E229" s="4">
        <f t="shared" si="21"/>
        <v>2.8383124173261125</v>
      </c>
      <c r="F229" s="4">
        <f t="shared" si="22"/>
        <v>2.4737152925319026</v>
      </c>
      <c r="G229" s="8">
        <f t="shared" si="23"/>
        <v>45598599.299766064</v>
      </c>
      <c r="H229" s="8">
        <f t="shared" si="24"/>
        <v>65393533.60463243</v>
      </c>
      <c r="I229" s="8">
        <f t="shared" si="25"/>
        <v>74048075.821892753</v>
      </c>
      <c r="J229" s="8">
        <f t="shared" si="26"/>
        <v>79650072.414126784</v>
      </c>
      <c r="K229" s="8">
        <f t="shared" si="27"/>
        <v>80138897.283502698</v>
      </c>
    </row>
    <row r="230" spans="1:11" x14ac:dyDescent="0.7">
      <c r="A230" s="1">
        <v>43677</v>
      </c>
      <c r="B230" s="3">
        <v>108.74</v>
      </c>
      <c r="C230" s="3">
        <v>5993.17</v>
      </c>
      <c r="D230" s="3">
        <v>2176.4899999999998</v>
      </c>
      <c r="E230" s="4">
        <f t="shared" si="21"/>
        <v>2.9020595598393384</v>
      </c>
      <c r="F230" s="4">
        <f t="shared" si="22"/>
        <v>2.4989234341353095</v>
      </c>
      <c r="G230" s="8">
        <f t="shared" si="23"/>
        <v>46422722.081395604</v>
      </c>
      <c r="H230" s="8">
        <f t="shared" si="24"/>
        <v>66461660.796783373</v>
      </c>
      <c r="I230" s="8">
        <f t="shared" si="25"/>
        <v>75056907.701765731</v>
      </c>
      <c r="J230" s="8">
        <f t="shared" si="26"/>
        <v>80506047.480239064</v>
      </c>
      <c r="K230" s="8">
        <f t="shared" si="27"/>
        <v>80755544.48488526</v>
      </c>
    </row>
    <row r="231" spans="1:11" x14ac:dyDescent="0.7">
      <c r="A231" s="1">
        <v>43708</v>
      </c>
      <c r="B231" s="3">
        <v>106.29</v>
      </c>
      <c r="C231" s="3">
        <v>5898.23</v>
      </c>
      <c r="D231" s="3">
        <v>2232.89</v>
      </c>
      <c r="E231" s="4">
        <f t="shared" si="21"/>
        <v>2.7917370263718193</v>
      </c>
      <c r="F231" s="4">
        <f t="shared" si="22"/>
        <v>2.5059169907005234</v>
      </c>
      <c r="G231" s="8">
        <f t="shared" si="23"/>
        <v>44457950.475274041</v>
      </c>
      <c r="H231" s="8">
        <f t="shared" si="24"/>
        <v>64413243.434751809</v>
      </c>
      <c r="I231" s="8">
        <f t="shared" si="25"/>
        <v>73535282.142066807</v>
      </c>
      <c r="J231" s="8">
        <f t="shared" si="26"/>
        <v>79709912.850508168</v>
      </c>
      <c r="K231" s="8">
        <f t="shared" si="27"/>
        <v>80781549.195791945</v>
      </c>
    </row>
    <row r="232" spans="1:11" x14ac:dyDescent="0.7">
      <c r="A232" s="1">
        <v>43738</v>
      </c>
      <c r="B232" s="3">
        <v>108.06</v>
      </c>
      <c r="C232" s="3">
        <v>6008.59</v>
      </c>
      <c r="D232" s="3">
        <v>2221</v>
      </c>
      <c r="E232" s="4">
        <f t="shared" si="21"/>
        <v>2.8913317791312938</v>
      </c>
      <c r="F232" s="4">
        <f t="shared" si="22"/>
        <v>2.5340808486267852</v>
      </c>
      <c r="G232" s="8">
        <f t="shared" si="23"/>
        <v>45843980.442979231</v>
      </c>
      <c r="H232" s="8">
        <f t="shared" si="24"/>
        <v>66117676.412356175</v>
      </c>
      <c r="I232" s="8">
        <f t="shared" si="25"/>
        <v>75060191.022418618</v>
      </c>
      <c r="J232" s="8">
        <f t="shared" si="26"/>
        <v>80892713.680138618</v>
      </c>
      <c r="K232" s="8">
        <f t="shared" si="27"/>
        <v>81489448.413146958</v>
      </c>
    </row>
    <row r="233" spans="1:11" x14ac:dyDescent="0.7">
      <c r="A233" s="1">
        <v>43769</v>
      </c>
      <c r="B233" s="3">
        <v>108.02</v>
      </c>
      <c r="C233" s="3">
        <v>6138.73</v>
      </c>
      <c r="D233" s="3">
        <v>2227.69</v>
      </c>
      <c r="E233" s="4">
        <f t="shared" si="21"/>
        <v>2.9528616597099182</v>
      </c>
      <c r="F233" s="4">
        <f t="shared" si="22"/>
        <v>2.5407730443768211</v>
      </c>
      <c r="G233" s="8">
        <f t="shared" si="23"/>
        <v>46619577.454109095</v>
      </c>
      <c r="H233" s="8">
        <f t="shared" si="24"/>
        <v>67016606.828131005</v>
      </c>
      <c r="I233" s="8">
        <f t="shared" si="25"/>
        <v>75757974.197596729</v>
      </c>
      <c r="J233" s="8">
        <f t="shared" si="26"/>
        <v>81283300.064452425</v>
      </c>
      <c r="K233" s="8">
        <f t="shared" si="27"/>
        <v>81504652.020655677</v>
      </c>
    </row>
    <row r="234" spans="1:11" x14ac:dyDescent="0.7">
      <c r="A234" s="1">
        <v>43799</v>
      </c>
      <c r="B234" s="3">
        <v>109.51</v>
      </c>
      <c r="C234" s="3">
        <v>6361.56</v>
      </c>
      <c r="D234" s="3">
        <v>2226.5500000000002</v>
      </c>
      <c r="E234" s="4">
        <f t="shared" si="21"/>
        <v>3.1022572085911158</v>
      </c>
      <c r="F234" s="4">
        <f t="shared" si="22"/>
        <v>2.5745016597266059</v>
      </c>
      <c r="G234" s="8">
        <f t="shared" si="23"/>
        <v>48778224.13823799</v>
      </c>
      <c r="H234" s="8">
        <f t="shared" si="24"/>
        <v>69581969.768369347</v>
      </c>
      <c r="I234" s="8">
        <f t="shared" si="25"/>
        <v>77977245.358747259</v>
      </c>
      <c r="J234" s="8">
        <f t="shared" si="26"/>
        <v>82920674.662861824</v>
      </c>
      <c r="K234" s="8">
        <f t="shared" si="27"/>
        <v>82386621.566619992</v>
      </c>
    </row>
    <row r="235" spans="1:11" x14ac:dyDescent="0.7">
      <c r="A235" s="1">
        <v>43830</v>
      </c>
      <c r="B235" s="3">
        <v>108.61</v>
      </c>
      <c r="C235" s="3">
        <v>6553.57</v>
      </c>
      <c r="D235" s="3">
        <v>2225</v>
      </c>
      <c r="E235" s="4">
        <f t="shared" si="21"/>
        <v>3.1696269588915662</v>
      </c>
      <c r="F235" s="4">
        <f t="shared" si="22"/>
        <v>2.5515658090995652</v>
      </c>
      <c r="G235" s="8">
        <f t="shared" si="23"/>
        <v>49637509.864512414</v>
      </c>
      <c r="H235" s="8">
        <f t="shared" si="24"/>
        <v>70360296.522280678</v>
      </c>
      <c r="I235" s="8">
        <f t="shared" si="25"/>
        <v>78276592.711051956</v>
      </c>
      <c r="J235" s="8">
        <f t="shared" si="26"/>
        <v>82616812.649055064</v>
      </c>
      <c r="K235" s="8">
        <f t="shared" si="27"/>
        <v>81452651.464569569</v>
      </c>
    </row>
    <row r="236" spans="1:11" x14ac:dyDescent="0.7">
      <c r="A236" s="1">
        <v>43861</v>
      </c>
      <c r="B236" s="3">
        <v>108.38</v>
      </c>
      <c r="C236" s="3">
        <v>6551</v>
      </c>
      <c r="D236" s="3">
        <v>2267.8200000000002</v>
      </c>
      <c r="E236" s="4">
        <f t="shared" si="21"/>
        <v>3.1616743935446285</v>
      </c>
      <c r="F236" s="4">
        <f t="shared" si="22"/>
        <v>2.5951631910673818</v>
      </c>
      <c r="G236" s="8">
        <f t="shared" si="23"/>
        <v>49312969.801603928</v>
      </c>
      <c r="H236" s="8">
        <f t="shared" si="24"/>
        <v>70328449.677424267</v>
      </c>
      <c r="I236" s="8">
        <f t="shared" si="25"/>
        <v>78647132.389917746</v>
      </c>
      <c r="J236" s="8">
        <f t="shared" si="26"/>
        <v>83423716.848778456</v>
      </c>
      <c r="K236" s="8">
        <f t="shared" si="27"/>
        <v>82644393.878395632</v>
      </c>
    </row>
    <row r="237" spans="1:11" x14ac:dyDescent="0.7">
      <c r="A237" s="1">
        <v>43890</v>
      </c>
      <c r="B237" s="3">
        <v>108.07</v>
      </c>
      <c r="C237" s="3">
        <v>6011.73</v>
      </c>
      <c r="D237" s="3">
        <v>2308.64</v>
      </c>
      <c r="E237" s="4">
        <f t="shared" si="21"/>
        <v>2.8931104533114906</v>
      </c>
      <c r="F237" s="4">
        <f t="shared" si="22"/>
        <v>2.6343186862814387</v>
      </c>
      <c r="G237" s="8">
        <f t="shared" si="23"/>
        <v>44924149.630381718</v>
      </c>
      <c r="H237" s="8">
        <f t="shared" si="24"/>
        <v>65913263.681363098</v>
      </c>
      <c r="I237" s="8">
        <f t="shared" si="25"/>
        <v>75700156.929858893</v>
      </c>
      <c r="J237" s="8">
        <f t="shared" si="26"/>
        <v>82396154.463269338</v>
      </c>
      <c r="K237" s="8">
        <f t="shared" si="27"/>
        <v>83691322.079332083</v>
      </c>
    </row>
    <row r="238" spans="1:11" x14ac:dyDescent="0.7">
      <c r="A238" s="1">
        <v>43921</v>
      </c>
      <c r="B238" s="3">
        <v>107.53</v>
      </c>
      <c r="C238" s="3">
        <v>5269.2</v>
      </c>
      <c r="D238" s="3">
        <v>2295.0500000000002</v>
      </c>
      <c r="E238" s="4">
        <f t="shared" si="21"/>
        <v>2.5231015171442746</v>
      </c>
      <c r="F238" s="4">
        <f t="shared" si="22"/>
        <v>2.6057259754342383</v>
      </c>
      <c r="G238" s="8">
        <f t="shared" si="23"/>
        <v>38978659.756696381</v>
      </c>
      <c r="H238" s="8">
        <f t="shared" si="24"/>
        <v>59212019.250614174</v>
      </c>
      <c r="I238" s="8">
        <f t="shared" si="25"/>
        <v>70248570.016902849</v>
      </c>
      <c r="J238" s="8">
        <f t="shared" si="26"/>
        <v>78890937.472543776</v>
      </c>
      <c r="K238" s="8">
        <f t="shared" si="27"/>
        <v>82582942.320612714</v>
      </c>
    </row>
    <row r="239" spans="1:11" x14ac:dyDescent="0.7">
      <c r="A239" s="1">
        <v>43951</v>
      </c>
      <c r="B239" s="3">
        <v>107.17</v>
      </c>
      <c r="C239" s="3">
        <v>5944.68</v>
      </c>
      <c r="D239" s="3">
        <v>2335.85</v>
      </c>
      <c r="E239" s="4">
        <f t="shared" si="21"/>
        <v>2.8370181103332457</v>
      </c>
      <c r="F239" s="4">
        <f t="shared" si="22"/>
        <v>2.6431701810477444</v>
      </c>
      <c r="G239" s="8">
        <f t="shared" si="23"/>
        <v>43628265.686046109</v>
      </c>
      <c r="H239" s="8">
        <f t="shared" si="24"/>
        <v>64749972.085967161</v>
      </c>
      <c r="I239" s="8">
        <f t="shared" si="25"/>
        <v>74923361.341458082</v>
      </c>
      <c r="J239" s="8">
        <f t="shared" si="26"/>
        <v>81995025.249798909</v>
      </c>
      <c r="K239" s="8">
        <f t="shared" si="27"/>
        <v>83569656.772390798</v>
      </c>
    </row>
    <row r="240" spans="1:11" x14ac:dyDescent="0.7">
      <c r="A240" s="1">
        <v>43982</v>
      </c>
      <c r="B240" s="3">
        <v>107.77</v>
      </c>
      <c r="C240" s="3">
        <v>6227.81</v>
      </c>
      <c r="D240" s="3">
        <v>2346.7199999999998</v>
      </c>
      <c r="E240" s="4">
        <f t="shared" si="21"/>
        <v>2.9887778304504296</v>
      </c>
      <c r="F240" s="4">
        <f t="shared" si="22"/>
        <v>2.670337179036351</v>
      </c>
      <c r="G240" s="8">
        <f t="shared" si="23"/>
        <v>45762058.821027108</v>
      </c>
      <c r="H240" s="8">
        <f t="shared" si="24"/>
        <v>67314087.633863226</v>
      </c>
      <c r="I240" s="8">
        <f t="shared" si="25"/>
        <v>77112325.445691183</v>
      </c>
      <c r="J240" s="8">
        <f t="shared" si="26"/>
        <v>83523628.958810702</v>
      </c>
      <c r="K240" s="8">
        <f t="shared" si="27"/>
        <v>84228601.351034671</v>
      </c>
    </row>
    <row r="241" spans="1:11" x14ac:dyDescent="0.7">
      <c r="A241" s="1">
        <v>44012</v>
      </c>
      <c r="B241" s="3">
        <v>107.92</v>
      </c>
      <c r="C241" s="3">
        <v>6351.67</v>
      </c>
      <c r="D241" s="3">
        <v>2361.5100000000002</v>
      </c>
      <c r="E241" s="4">
        <f t="shared" si="21"/>
        <v>3.052461948091846</v>
      </c>
      <c r="F241" s="4">
        <f t="shared" si="22"/>
        <v>2.6909068894955044</v>
      </c>
      <c r="G241" s="8">
        <f t="shared" si="23"/>
        <v>46537145.128138967</v>
      </c>
      <c r="H241" s="8">
        <f t="shared" si="24"/>
        <v>68319451.978828534</v>
      </c>
      <c r="I241" s="8">
        <f t="shared" si="25"/>
        <v>78030869.963062108</v>
      </c>
      <c r="J241" s="8">
        <f t="shared" si="26"/>
        <v>84251093.323615581</v>
      </c>
      <c r="K241" s="8">
        <f t="shared" si="27"/>
        <v>84677417.521431357</v>
      </c>
    </row>
    <row r="242" spans="1:11" x14ac:dyDescent="0.7">
      <c r="A242" s="1">
        <v>44043</v>
      </c>
      <c r="B242" s="3">
        <v>105.88</v>
      </c>
      <c r="C242" s="3">
        <v>6709.81</v>
      </c>
      <c r="D242" s="3">
        <v>2396.7800000000002</v>
      </c>
      <c r="E242" s="4">
        <f t="shared" si="21"/>
        <v>3.1636217374418489</v>
      </c>
      <c r="F242" s="4">
        <f t="shared" si="22"/>
        <v>2.679470929860269</v>
      </c>
      <c r="G242" s="8">
        <f t="shared" si="23"/>
        <v>48031862.158969842</v>
      </c>
      <c r="H242" s="8">
        <f t="shared" si="24"/>
        <v>69912828.34900032</v>
      </c>
      <c r="I242" s="8">
        <f t="shared" si="25"/>
        <v>79085863.230725542</v>
      </c>
      <c r="J242" s="8">
        <f t="shared" si="26"/>
        <v>84549583.396563575</v>
      </c>
      <c r="K242" s="8">
        <f t="shared" si="27"/>
        <v>84117550.915651992</v>
      </c>
    </row>
    <row r="243" spans="1:11" x14ac:dyDescent="0.7">
      <c r="A243" s="1">
        <v>44074</v>
      </c>
      <c r="B243" s="3">
        <v>105.89</v>
      </c>
      <c r="C243" s="3">
        <v>7192.11</v>
      </c>
      <c r="D243" s="3">
        <v>2377.4299999999998</v>
      </c>
      <c r="E243" s="4">
        <f t="shared" si="21"/>
        <v>3.3913425994452013</v>
      </c>
      <c r="F243" s="4">
        <f t="shared" si="22"/>
        <v>2.6580896958843789</v>
      </c>
      <c r="G243" s="8">
        <f t="shared" si="23"/>
        <v>51289246.752398297</v>
      </c>
      <c r="H243" s="8">
        <f t="shared" si="24"/>
        <v>73347658.297155589</v>
      </c>
      <c r="I243" s="8">
        <f t="shared" si="25"/>
        <v>81416666.900355518</v>
      </c>
      <c r="J243" s="8">
        <f t="shared" si="26"/>
        <v>85365068.746745959</v>
      </c>
      <c r="K243" s="8">
        <f t="shared" si="27"/>
        <v>83246322.496054918</v>
      </c>
    </row>
    <row r="244" spans="1:11" x14ac:dyDescent="0.7">
      <c r="A244" s="1">
        <v>44104</v>
      </c>
      <c r="B244" s="3">
        <v>105.45</v>
      </c>
      <c r="C244" s="3">
        <v>6918.83</v>
      </c>
      <c r="D244" s="3">
        <v>2376.13</v>
      </c>
      <c r="E244" s="4">
        <f t="shared" si="21"/>
        <v>3.2489246539053567</v>
      </c>
      <c r="F244" s="4">
        <f t="shared" si="22"/>
        <v>2.6455972264732086</v>
      </c>
      <c r="G244" s="8">
        <f t="shared" si="23"/>
        <v>48935377.322645701</v>
      </c>
      <c r="H244" s="8">
        <f t="shared" si="24"/>
        <v>70751326.544397473</v>
      </c>
      <c r="I244" s="8">
        <f t="shared" si="25"/>
        <v>79315817.574602649</v>
      </c>
      <c r="J244" s="8">
        <f t="shared" si="26"/>
        <v>83967953.020454675</v>
      </c>
      <c r="K244" s="8">
        <f t="shared" si="27"/>
        <v>82655082.072910219</v>
      </c>
    </row>
    <row r="245" spans="1:11" x14ac:dyDescent="0.7">
      <c r="A245" s="1">
        <v>44135</v>
      </c>
      <c r="B245" s="3">
        <v>104.64</v>
      </c>
      <c r="C245" s="3">
        <v>6734.84</v>
      </c>
      <c r="D245" s="3">
        <v>2365.52</v>
      </c>
      <c r="E245" s="4">
        <f t="shared" si="21"/>
        <v>3.1382346220812365</v>
      </c>
      <c r="F245" s="4">
        <f t="shared" si="22"/>
        <v>2.6135529319101307</v>
      </c>
      <c r="G245" s="8">
        <f t="shared" si="23"/>
        <v>47068161.535829008</v>
      </c>
      <c r="H245" s="8">
        <f t="shared" si="24"/>
        <v>68529226.341993138</v>
      </c>
      <c r="I245" s="8">
        <f t="shared" si="25"/>
        <v>77284333.869949907</v>
      </c>
      <c r="J245" s="8">
        <f t="shared" si="26"/>
        <v>82289976.923410535</v>
      </c>
      <c r="K245" s="8">
        <f t="shared" si="27"/>
        <v>81453938.070120901</v>
      </c>
    </row>
    <row r="246" spans="1:11" x14ac:dyDescent="0.7">
      <c r="A246" s="1">
        <v>44165</v>
      </c>
      <c r="B246" s="3">
        <v>104.27</v>
      </c>
      <c r="C246" s="3">
        <v>7472.06</v>
      </c>
      <c r="D246" s="3">
        <v>2388.73</v>
      </c>
      <c r="E246" s="4">
        <f t="shared" si="21"/>
        <v>3.4694459007534113</v>
      </c>
      <c r="F246" s="4">
        <f t="shared" si="22"/>
        <v>2.6298645589255778</v>
      </c>
      <c r="G246" s="8">
        <f t="shared" si="23"/>
        <v>51835765.250777401</v>
      </c>
      <c r="H246" s="8">
        <f t="shared" si="24"/>
        <v>73860615.584103823</v>
      </c>
      <c r="I246" s="8">
        <f t="shared" si="25"/>
        <v>81403825.07000795</v>
      </c>
      <c r="J246" s="8">
        <f t="shared" si="26"/>
        <v>84646400.328111485</v>
      </c>
      <c r="K246" s="8">
        <f t="shared" si="27"/>
        <v>81762305.909362674</v>
      </c>
    </row>
    <row r="247" spans="1:11" x14ac:dyDescent="0.7">
      <c r="A247" s="1">
        <v>44196</v>
      </c>
      <c r="B247" s="3">
        <v>103.24</v>
      </c>
      <c r="C247" s="3">
        <v>7759.35</v>
      </c>
      <c r="D247" s="3">
        <v>2392.02</v>
      </c>
      <c r="E247" s="4">
        <f t="shared" si="21"/>
        <v>3.5672515359719146</v>
      </c>
      <c r="F247" s="4">
        <f t="shared" si="22"/>
        <v>2.6074725635398273</v>
      </c>
      <c r="G247" s="8">
        <f t="shared" si="23"/>
        <v>53097044.68628858</v>
      </c>
      <c r="H247" s="8">
        <f t="shared" si="24"/>
        <v>75065023.219992012</v>
      </c>
      <c r="I247" s="8">
        <f t="shared" si="25"/>
        <v>82004678.278009057</v>
      </c>
      <c r="J247" s="8">
        <f t="shared" si="26"/>
        <v>84502416.100501582</v>
      </c>
      <c r="K247" s="8">
        <f t="shared" si="27"/>
        <v>80866140.332912326</v>
      </c>
    </row>
    <row r="248" spans="1:11" x14ac:dyDescent="0.7">
      <c r="A248" s="1">
        <v>44227</v>
      </c>
      <c r="B248" s="3">
        <v>104.68</v>
      </c>
      <c r="C248" s="3">
        <v>7681.01</v>
      </c>
      <c r="D248" s="3">
        <v>2374.87</v>
      </c>
      <c r="E248" s="4">
        <f t="shared" si="21"/>
        <v>3.5804897951610539</v>
      </c>
      <c r="F248" s="4">
        <f t="shared" si="22"/>
        <v>2.6248863251614916</v>
      </c>
      <c r="G248" s="8">
        <f t="shared" si="23"/>
        <v>53094090.628422543</v>
      </c>
      <c r="H248" s="8">
        <f t="shared" si="24"/>
        <v>75199279.608634859</v>
      </c>
      <c r="I248" s="8">
        <f t="shared" si="25"/>
        <v>82230670.414663494</v>
      </c>
      <c r="J248" s="8">
        <f t="shared" si="26"/>
        <v>84804070.446168363</v>
      </c>
      <c r="K248" s="8">
        <f t="shared" si="27"/>
        <v>81206197.287187502</v>
      </c>
    </row>
    <row r="249" spans="1:11" x14ac:dyDescent="0.7">
      <c r="A249" s="1">
        <v>44255</v>
      </c>
      <c r="B249" s="3">
        <v>106.58</v>
      </c>
      <c r="C249" s="3">
        <v>7892.81</v>
      </c>
      <c r="D249" s="3">
        <v>2340.58</v>
      </c>
      <c r="E249" s="4">
        <f t="shared" si="21"/>
        <v>3.7459998878990817</v>
      </c>
      <c r="F249" s="4">
        <f t="shared" si="22"/>
        <v>2.6339416550417902</v>
      </c>
      <c r="G249" s="8">
        <f t="shared" si="23"/>
        <v>55348393.912746295</v>
      </c>
      <c r="H249" s="8">
        <f t="shared" si="24"/>
        <v>77671230.978030354</v>
      </c>
      <c r="I249" s="8">
        <f t="shared" si="25"/>
        <v>84073088.836219832</v>
      </c>
      <c r="J249" s="8">
        <f t="shared" si="26"/>
        <v>85803516.783151627</v>
      </c>
      <c r="K249" s="8">
        <f t="shared" si="27"/>
        <v>81286342.334883928</v>
      </c>
    </row>
    <row r="250" spans="1:11" x14ac:dyDescent="0.7">
      <c r="A250" s="1">
        <v>44286</v>
      </c>
      <c r="B250" s="3">
        <v>110.7</v>
      </c>
      <c r="C250" s="3">
        <v>8238.48</v>
      </c>
      <c r="D250" s="3">
        <v>2311.35</v>
      </c>
      <c r="E250" s="4">
        <f t="shared" si="21"/>
        <v>4.0612068346374199</v>
      </c>
      <c r="F250" s="4">
        <f t="shared" si="22"/>
        <v>2.7015952252947284</v>
      </c>
      <c r="G250" s="8">
        <f t="shared" si="23"/>
        <v>59805681.359140798</v>
      </c>
      <c r="H250" s="8">
        <f t="shared" si="24"/>
        <v>82871714.084461838</v>
      </c>
      <c r="I250" s="8">
        <f t="shared" si="25"/>
        <v>88489972.540126473</v>
      </c>
      <c r="J250" s="8">
        <f t="shared" si="26"/>
        <v>89061416.313803494</v>
      </c>
      <c r="K250" s="8">
        <f t="shared" si="27"/>
        <v>83174206.073714629</v>
      </c>
    </row>
    <row r="251" spans="1:11" x14ac:dyDescent="0.7">
      <c r="A251" s="1">
        <v>44316</v>
      </c>
      <c r="B251" s="3">
        <v>109.27</v>
      </c>
      <c r="C251" s="3">
        <v>8678.16</v>
      </c>
      <c r="D251" s="3">
        <v>2329.61</v>
      </c>
      <c r="E251" s="4">
        <f t="shared" si="21"/>
        <v>4.2226879783597893</v>
      </c>
      <c r="F251" s="4">
        <f t="shared" si="22"/>
        <v>2.6877638591231863</v>
      </c>
      <c r="G251" s="8">
        <f t="shared" si="23"/>
        <v>61983666.578854896</v>
      </c>
      <c r="H251" s="8">
        <f t="shared" si="24"/>
        <v>85036994.649945274</v>
      </c>
      <c r="I251" s="8">
        <f t="shared" si="25"/>
        <v>89822714.351524025</v>
      </c>
      <c r="J251" s="8">
        <f t="shared" si="26"/>
        <v>89404752.214405403</v>
      </c>
      <c r="K251" s="8">
        <f t="shared" si="27"/>
        <v>82548378.810821339</v>
      </c>
    </row>
    <row r="252" spans="1:11" x14ac:dyDescent="0.7">
      <c r="A252" s="1">
        <v>44347</v>
      </c>
      <c r="B252" s="3">
        <v>109.54</v>
      </c>
      <c r="C252" s="3">
        <v>8738.77</v>
      </c>
      <c r="D252" s="3">
        <v>2337.2199999999998</v>
      </c>
      <c r="E252" s="4">
        <f t="shared" si="21"/>
        <v>4.2626869701292769</v>
      </c>
      <c r="F252" s="4">
        <f t="shared" si="22"/>
        <v>2.7032068267897911</v>
      </c>
      <c r="G252" s="8">
        <f t="shared" si="23"/>
        <v>62370800.693910517</v>
      </c>
      <c r="H252" s="8">
        <f t="shared" si="24"/>
        <v>85563271.342224509</v>
      </c>
      <c r="I252" s="8">
        <f t="shared" si="25"/>
        <v>90306177.941831097</v>
      </c>
      <c r="J252" s="8">
        <f t="shared" si="26"/>
        <v>89801738.360829234</v>
      </c>
      <c r="K252" s="8">
        <f t="shared" si="27"/>
        <v>82822673.433311731</v>
      </c>
    </row>
    <row r="253" spans="1:11" x14ac:dyDescent="0.7">
      <c r="A253" s="1">
        <v>44377</v>
      </c>
      <c r="B253" s="3">
        <v>111.1</v>
      </c>
      <c r="C253" s="3">
        <v>8942.7800000000007</v>
      </c>
      <c r="D253" s="3">
        <v>2353.64</v>
      </c>
      <c r="E253" s="4">
        <f t="shared" si="21"/>
        <v>4.4243247954348046</v>
      </c>
      <c r="F253" s="4">
        <f t="shared" si="22"/>
        <v>2.7609658832425801</v>
      </c>
      <c r="G253" s="8">
        <f t="shared" si="23"/>
        <v>64535853.689209975</v>
      </c>
      <c r="H253" s="8">
        <f t="shared" si="24"/>
        <v>88253696.358154595</v>
      </c>
      <c r="I253" s="8">
        <f t="shared" si="25"/>
        <v>92783128.469915807</v>
      </c>
      <c r="J253" s="8">
        <f t="shared" si="26"/>
        <v>91892127.889792219</v>
      </c>
      <c r="K253" s="8">
        <f t="shared" si="27"/>
        <v>84392334.34974502</v>
      </c>
    </row>
    <row r="254" spans="1:11" x14ac:dyDescent="0.7">
      <c r="A254" s="1">
        <v>44408</v>
      </c>
      <c r="B254" s="3">
        <v>109.7</v>
      </c>
      <c r="C254" s="3">
        <v>9155.2099999999991</v>
      </c>
      <c r="D254" s="3">
        <v>2379.96</v>
      </c>
      <c r="E254" s="4">
        <f t="shared" si="21"/>
        <v>4.4723453694860842</v>
      </c>
      <c r="F254" s="4">
        <f t="shared" si="22"/>
        <v>2.7566601646083404</v>
      </c>
      <c r="G254" s="8">
        <f t="shared" si="23"/>
        <v>65036310.568922557</v>
      </c>
      <c r="H254" s="8">
        <f t="shared" si="24"/>
        <v>88737702.05686231</v>
      </c>
      <c r="I254" s="8">
        <f t="shared" si="25"/>
        <v>93014304.011107445</v>
      </c>
      <c r="J254" s="8">
        <f t="shared" si="26"/>
        <v>91833992.602035567</v>
      </c>
      <c r="K254" s="8">
        <f t="shared" si="27"/>
        <v>84060724.738484666</v>
      </c>
    </row>
    <row r="255" spans="1:11" x14ac:dyDescent="0.7">
      <c r="A255" s="1">
        <v>44439</v>
      </c>
      <c r="B255" s="3">
        <v>110.02</v>
      </c>
      <c r="C255" s="3">
        <v>9433.58</v>
      </c>
      <c r="D255" s="3">
        <v>2375.4299999999998</v>
      </c>
      <c r="E255" s="4">
        <f t="shared" si="21"/>
        <v>4.6217725957897624</v>
      </c>
      <c r="F255" s="4">
        <f t="shared" si="22"/>
        <v>2.7594391561164824</v>
      </c>
      <c r="G255" s="8">
        <f t="shared" si="23"/>
        <v>67009263.392209426</v>
      </c>
      <c r="H255" s="8">
        <f t="shared" si="24"/>
        <v>90783702.943921</v>
      </c>
      <c r="I255" s="8">
        <f t="shared" si="25"/>
        <v>94415055.994844928</v>
      </c>
      <c r="J255" s="8">
        <f t="shared" si="26"/>
        <v>92470501.131582722</v>
      </c>
      <c r="K255" s="8">
        <f t="shared" si="27"/>
        <v>83945466.428162515</v>
      </c>
    </row>
    <row r="256" spans="1:11" x14ac:dyDescent="0.7">
      <c r="A256" s="1">
        <v>44469</v>
      </c>
      <c r="B256" s="3">
        <v>111.27</v>
      </c>
      <c r="C256" s="3">
        <v>8994.83</v>
      </c>
      <c r="D256" s="3">
        <v>2354.86</v>
      </c>
      <c r="E256" s="4">
        <f t="shared" si="21"/>
        <v>4.4568851570436614</v>
      </c>
      <c r="F256" s="4">
        <f t="shared" si="22"/>
        <v>2.7666239091338118</v>
      </c>
      <c r="G256" s="8">
        <f t="shared" si="23"/>
        <v>64418625.258461908</v>
      </c>
      <c r="H256" s="8">
        <f t="shared" si="24"/>
        <v>88213680.891769424</v>
      </c>
      <c r="I256" s="8">
        <f t="shared" si="25"/>
        <v>92653783.461266667</v>
      </c>
      <c r="J256" s="8">
        <f t="shared" si="26"/>
        <v>91626325.447031781</v>
      </c>
      <c r="K256" s="8">
        <f t="shared" si="27"/>
        <v>83964035.278239891</v>
      </c>
    </row>
    <row r="257" spans="1:11" x14ac:dyDescent="0.7">
      <c r="A257" s="1">
        <v>44500</v>
      </c>
      <c r="B257" s="3">
        <v>114</v>
      </c>
      <c r="C257" s="3">
        <v>9625.02</v>
      </c>
      <c r="D257" s="3">
        <v>2354.21</v>
      </c>
      <c r="E257" s="4">
        <f t="shared" si="21"/>
        <v>4.8861510403523756</v>
      </c>
      <c r="F257" s="4">
        <f t="shared" si="22"/>
        <v>2.8337203984245982</v>
      </c>
      <c r="G257" s="8">
        <f t="shared" si="23"/>
        <v>70423119.450869873</v>
      </c>
      <c r="H257" s="8">
        <f t="shared" si="24"/>
        <v>94920763.233197168</v>
      </c>
      <c r="I257" s="8">
        <f t="shared" si="25"/>
        <v>98039293.563881889</v>
      </c>
      <c r="J257" s="8">
        <f t="shared" si="26"/>
        <v>95299177.253187299</v>
      </c>
      <c r="K257" s="8">
        <f t="shared" si="27"/>
        <v>85800340.963034406</v>
      </c>
    </row>
    <row r="258" spans="1:11" x14ac:dyDescent="0.7">
      <c r="A258" s="1">
        <v>44530</v>
      </c>
      <c r="B258" s="3">
        <v>113.13</v>
      </c>
      <c r="C258" s="3">
        <v>9558.33</v>
      </c>
      <c r="D258" s="3">
        <v>2361.1799999999998</v>
      </c>
      <c r="E258" s="4">
        <f t="shared" si="21"/>
        <v>4.8152651166408127</v>
      </c>
      <c r="F258" s="4">
        <f t="shared" si="22"/>
        <v>2.820420275229004</v>
      </c>
      <c r="G258" s="8">
        <f t="shared" si="23"/>
        <v>69201454.784407854</v>
      </c>
      <c r="H258" s="8">
        <f t="shared" si="24"/>
        <v>93576586.605223238</v>
      </c>
      <c r="I258" s="8">
        <f t="shared" si="25"/>
        <v>96898065.470781088</v>
      </c>
      <c r="J258" s="8">
        <f t="shared" si="26"/>
        <v>94418072.181511566</v>
      </c>
      <c r="K258" s="8">
        <f t="shared" si="27"/>
        <v>85197635.351829156</v>
      </c>
    </row>
    <row r="259" spans="1:11" x14ac:dyDescent="0.7">
      <c r="A259" s="1">
        <v>44561</v>
      </c>
      <c r="B259" s="3">
        <v>115.08</v>
      </c>
      <c r="C259" s="3">
        <v>9986.7000000000007</v>
      </c>
      <c r="D259" s="3">
        <v>2355.14</v>
      </c>
      <c r="E259" s="4">
        <f t="shared" ref="E259:E284" si="28">C259*$B259/C$3/$B$3</f>
        <v>5.1177875432225921</v>
      </c>
      <c r="F259" s="4">
        <f t="shared" ref="F259:F284" si="29">D259*$B259/D$3/$B$3</f>
        <v>2.861696200030778</v>
      </c>
      <c r="G259" s="8">
        <f t="shared" si="23"/>
        <v>73349084.980722532</v>
      </c>
      <c r="H259" s="8">
        <f t="shared" si="24"/>
        <v>98128213.542674452</v>
      </c>
      <c r="I259" s="8">
        <f t="shared" si="25"/>
        <v>100450945.80624288</v>
      </c>
      <c r="J259" s="8">
        <f t="shared" si="26"/>
        <v>96737375.790286034</v>
      </c>
      <c r="K259" s="8">
        <f t="shared" si="27"/>
        <v>86244474.775356397</v>
      </c>
    </row>
    <row r="260" spans="1:11" x14ac:dyDescent="0.7">
      <c r="A260" s="1">
        <v>44592</v>
      </c>
      <c r="B260" s="3">
        <v>115.1</v>
      </c>
      <c r="C260" s="3">
        <v>9469.92</v>
      </c>
      <c r="D260" s="3">
        <v>2304.4</v>
      </c>
      <c r="E260" s="4">
        <f t="shared" si="28"/>
        <v>4.8538017016945165</v>
      </c>
      <c r="F260" s="4">
        <f t="shared" si="29"/>
        <v>2.8005293928954678</v>
      </c>
      <c r="G260" s="8">
        <f t="shared" si="23"/>
        <v>69365590.695268527</v>
      </c>
      <c r="H260" s="8">
        <f t="shared" si="24"/>
        <v>93607618.687465891</v>
      </c>
      <c r="I260" s="8">
        <f t="shared" si="25"/>
        <v>96586678.967333511</v>
      </c>
      <c r="J260" s="8">
        <f t="shared" si="26"/>
        <v>93739126.733799145</v>
      </c>
      <c r="K260" s="8">
        <f t="shared" si="27"/>
        <v>84201057.86932227</v>
      </c>
    </row>
    <row r="261" spans="1:11" x14ac:dyDescent="0.7">
      <c r="A261" s="1">
        <v>44620</v>
      </c>
      <c r="B261" s="3">
        <v>114.99</v>
      </c>
      <c r="C261" s="3">
        <v>9186.3700000000008</v>
      </c>
      <c r="D261" s="3">
        <v>2278.69</v>
      </c>
      <c r="E261" s="4">
        <f t="shared" si="28"/>
        <v>4.7039684832837958</v>
      </c>
      <c r="F261" s="4">
        <f t="shared" si="29"/>
        <v>2.7666375392496181</v>
      </c>
      <c r="G261" s="8">
        <f t="shared" ref="G261:G284" si="30">MAX(G260*(E261/E260)-G$3*0.04/12,0)</f>
        <v>67024326.931401864</v>
      </c>
      <c r="H261" s="8">
        <f t="shared" ref="H261:H284" si="31">MAX(H260*(0.75*$E261/$E260+0.25*$F261/$F260)-H$3*0.04/12,0)</f>
        <v>90957212.375479087</v>
      </c>
      <c r="I261" s="8">
        <f t="shared" ref="I261:I284" si="32">MAX(I260*(0.5*$E261/$E260+0.5*$F261/$F260)-I$3*0.04/12,0)</f>
        <v>94311456.440292835</v>
      </c>
      <c r="J261" s="8">
        <f t="shared" ref="J261:J284" si="33">MAX(J260*(0.25*$E261/$E260+0.75*$F261/$F260)-J$3*0.04/12,0)</f>
        <v>91964893.256989524</v>
      </c>
      <c r="K261" s="8">
        <f t="shared" ref="K261:K284" si="34">MAX(K260*(F261/F260)-K$3*0.04/12,0)</f>
        <v>82982061.269117936</v>
      </c>
    </row>
    <row r="262" spans="1:11" x14ac:dyDescent="0.7">
      <c r="A262" s="1">
        <v>44651</v>
      </c>
      <c r="B262" s="3">
        <v>121.66</v>
      </c>
      <c r="C262" s="3">
        <v>9527.4599999999991</v>
      </c>
      <c r="D262" s="3">
        <v>2215.38</v>
      </c>
      <c r="E262" s="4">
        <f t="shared" si="28"/>
        <v>5.1616118411444969</v>
      </c>
      <c r="F262" s="4">
        <f t="shared" si="29"/>
        <v>2.8457909096902738</v>
      </c>
      <c r="G262" s="8">
        <f t="shared" si="30"/>
        <v>73345041.971105412</v>
      </c>
      <c r="H262" s="8">
        <f t="shared" si="31"/>
        <v>98044619.983285725</v>
      </c>
      <c r="I262" s="8">
        <f t="shared" si="32"/>
        <v>100048302.91470122</v>
      </c>
      <c r="J262" s="8">
        <f t="shared" si="33"/>
        <v>95975014.805558607</v>
      </c>
      <c r="K262" s="8">
        <f t="shared" si="34"/>
        <v>85156174.156108245</v>
      </c>
    </row>
    <row r="263" spans="1:11" x14ac:dyDescent="0.7">
      <c r="A263" s="1">
        <v>44681</v>
      </c>
      <c r="B263" s="3">
        <v>129.83000000000001</v>
      </c>
      <c r="C263" s="3">
        <v>8696.65</v>
      </c>
      <c r="D263" s="3">
        <v>2131.31</v>
      </c>
      <c r="E263" s="4">
        <f t="shared" si="28"/>
        <v>5.0279094185475746</v>
      </c>
      <c r="F263" s="4">
        <f t="shared" si="29"/>
        <v>2.9216529360645245</v>
      </c>
      <c r="G263" s="8">
        <f t="shared" si="30"/>
        <v>71245168.424078807</v>
      </c>
      <c r="H263" s="8">
        <f t="shared" si="31"/>
        <v>96593274.845062852</v>
      </c>
      <c r="I263" s="8">
        <f t="shared" si="32"/>
        <v>99886040.837370947</v>
      </c>
      <c r="J263" s="8">
        <f t="shared" si="33"/>
        <v>97072348.518986359</v>
      </c>
      <c r="K263" s="8">
        <f t="shared" si="34"/>
        <v>87226235.497496143</v>
      </c>
    </row>
    <row r="264" spans="1:11" x14ac:dyDescent="0.7">
      <c r="A264" s="1">
        <v>44712</v>
      </c>
      <c r="B264" s="3">
        <v>128.68</v>
      </c>
      <c r="C264" s="3">
        <v>8712.6</v>
      </c>
      <c r="D264" s="3">
        <v>2145.0500000000002</v>
      </c>
      <c r="E264" s="4">
        <f t="shared" si="28"/>
        <v>4.9925132231496701</v>
      </c>
      <c r="F264" s="4">
        <f t="shared" si="29"/>
        <v>2.9144420008501508</v>
      </c>
      <c r="G264" s="8">
        <f t="shared" si="30"/>
        <v>70543606.503851578</v>
      </c>
      <c r="H264" s="8">
        <f t="shared" si="31"/>
        <v>95823665.992632881</v>
      </c>
      <c r="I264" s="8">
        <f t="shared" si="32"/>
        <v>99211180.393249452</v>
      </c>
      <c r="J264" s="8">
        <f t="shared" si="33"/>
        <v>96521814.283093721</v>
      </c>
      <c r="K264" s="8">
        <f t="shared" si="34"/>
        <v>86810952.318100661</v>
      </c>
    </row>
    <row r="265" spans="1:11" x14ac:dyDescent="0.7">
      <c r="A265" s="1">
        <v>44742</v>
      </c>
      <c r="B265" s="3">
        <v>135.72999999999999</v>
      </c>
      <c r="C265" s="3">
        <v>7993.43</v>
      </c>
      <c r="D265" s="3">
        <v>2111.4</v>
      </c>
      <c r="E265" s="4">
        <f t="shared" si="28"/>
        <v>4.8313602406203042</v>
      </c>
      <c r="F265" s="4">
        <f t="shared" si="29"/>
        <v>3.0258912206273298</v>
      </c>
      <c r="G265" s="8">
        <f t="shared" si="30"/>
        <v>68066534.400414735</v>
      </c>
      <c r="H265" s="8">
        <f t="shared" si="31"/>
        <v>94219934.089539662</v>
      </c>
      <c r="I265" s="8">
        <f t="shared" si="32"/>
        <v>99306899.111941591</v>
      </c>
      <c r="J265" s="8">
        <f t="shared" si="33"/>
        <v>98311178.493570134</v>
      </c>
      <c r="K265" s="8">
        <f t="shared" si="34"/>
        <v>89930631.660199076</v>
      </c>
    </row>
    <row r="266" spans="1:11" x14ac:dyDescent="0.7">
      <c r="A266" s="1">
        <v>44773</v>
      </c>
      <c r="B266" s="3">
        <v>133.19</v>
      </c>
      <c r="C266" s="3">
        <v>8730.4599999999991</v>
      </c>
      <c r="D266" s="3">
        <v>2162.9899999999998</v>
      </c>
      <c r="E266" s="4">
        <f t="shared" si="28"/>
        <v>5.1780845986883</v>
      </c>
      <c r="F266" s="4">
        <f t="shared" si="29"/>
        <v>3.0418169492784441</v>
      </c>
      <c r="G266" s="8">
        <f t="shared" si="30"/>
        <v>72751354.465677947</v>
      </c>
      <c r="H266" s="8">
        <f t="shared" si="31"/>
        <v>99215203.937640414</v>
      </c>
      <c r="I266" s="8">
        <f t="shared" si="32"/>
        <v>102931631.02504411</v>
      </c>
      <c r="J266" s="8">
        <f t="shared" si="33"/>
        <v>100263083.11801121</v>
      </c>
      <c r="K266" s="8">
        <f t="shared" si="34"/>
        <v>90203950.339826539</v>
      </c>
    </row>
    <row r="267" spans="1:11" x14ac:dyDescent="0.7">
      <c r="A267" s="1">
        <v>44804</v>
      </c>
      <c r="B267" s="3">
        <v>138.96</v>
      </c>
      <c r="C267" s="3">
        <v>8374.42</v>
      </c>
      <c r="D267" s="3">
        <v>2101.88</v>
      </c>
      <c r="E267" s="4">
        <f t="shared" si="28"/>
        <v>5.1820898573238994</v>
      </c>
      <c r="F267" s="4">
        <f t="shared" si="29"/>
        <v>3.0839311108923231</v>
      </c>
      <c r="G267" s="8">
        <f t="shared" si="30"/>
        <v>72607627.781644821</v>
      </c>
      <c r="H267" s="8">
        <f t="shared" si="31"/>
        <v>99416171.608392447</v>
      </c>
      <c r="I267" s="8">
        <f t="shared" si="32"/>
        <v>103483987.63505457</v>
      </c>
      <c r="J267" s="8">
        <f t="shared" si="33"/>
        <v>101123583.42175941</v>
      </c>
      <c r="K267" s="8">
        <f t="shared" si="34"/>
        <v>91252830.139685258</v>
      </c>
    </row>
    <row r="268" spans="1:11" x14ac:dyDescent="0.7">
      <c r="A268" s="1">
        <v>44834</v>
      </c>
      <c r="B268" s="3">
        <v>144.75</v>
      </c>
      <c r="C268" s="3">
        <v>7603.14</v>
      </c>
      <c r="D268" s="3">
        <v>2011.06</v>
      </c>
      <c r="E268" s="4">
        <f t="shared" si="28"/>
        <v>4.9008561535472541</v>
      </c>
      <c r="F268" s="4">
        <f t="shared" si="29"/>
        <v>3.0736226318180604</v>
      </c>
      <c r="G268" s="8">
        <f t="shared" si="30"/>
        <v>68467188.181855053</v>
      </c>
      <c r="H268" s="8">
        <f t="shared" si="31"/>
        <v>95086582.427960977</v>
      </c>
      <c r="I268" s="8">
        <f t="shared" si="32"/>
        <v>100302977.79858351</v>
      </c>
      <c r="J268" s="8">
        <f t="shared" si="33"/>
        <v>99298065.984838575</v>
      </c>
      <c r="K268" s="8">
        <f t="shared" si="34"/>
        <v>90747804.555086508</v>
      </c>
    </row>
    <row r="269" spans="1:11" x14ac:dyDescent="0.7">
      <c r="A269" s="1">
        <v>44865</v>
      </c>
      <c r="B269" s="3">
        <v>148.71</v>
      </c>
      <c r="C269" s="3">
        <v>8218.7000000000007</v>
      </c>
      <c r="D269" s="3">
        <v>1985.01</v>
      </c>
      <c r="E269" s="4">
        <f t="shared" si="28"/>
        <v>5.4425659147185526</v>
      </c>
      <c r="F269" s="4">
        <f t="shared" si="29"/>
        <v>3.1168063325385003</v>
      </c>
      <c r="G269" s="8">
        <f t="shared" si="30"/>
        <v>75835119.783197343</v>
      </c>
      <c r="H269" s="8">
        <f t="shared" si="31"/>
        <v>103103272.44965531</v>
      </c>
      <c r="I269" s="8">
        <f t="shared" si="32"/>
        <v>106351024.44211629</v>
      </c>
      <c r="J269" s="8">
        <f t="shared" si="33"/>
        <v>102888348.10632427</v>
      </c>
      <c r="K269" s="8">
        <f t="shared" si="34"/>
        <v>91822790.622789249</v>
      </c>
    </row>
    <row r="270" spans="1:11" x14ac:dyDescent="0.7">
      <c r="A270" s="1">
        <v>44895</v>
      </c>
      <c r="B270" s="3">
        <v>138.03</v>
      </c>
      <c r="C270" s="3">
        <v>8678</v>
      </c>
      <c r="D270" s="3">
        <v>2058.0100000000002</v>
      </c>
      <c r="E270" s="4">
        <f t="shared" si="28"/>
        <v>5.334006364562212</v>
      </c>
      <c r="F270" s="4">
        <f t="shared" si="29"/>
        <v>2.9993552920380124</v>
      </c>
      <c r="G270" s="8">
        <f t="shared" si="30"/>
        <v>74122482.799334228</v>
      </c>
      <c r="H270" s="8">
        <f t="shared" si="31"/>
        <v>100389555.0875268</v>
      </c>
      <c r="I270" s="8">
        <f t="shared" si="32"/>
        <v>103086544.74042273</v>
      </c>
      <c r="J270" s="8">
        <f t="shared" si="33"/>
        <v>99267418.490260363</v>
      </c>
      <c r="K270" s="8">
        <f t="shared" si="34"/>
        <v>88162619.810212195</v>
      </c>
    </row>
    <row r="271" spans="1:11" x14ac:dyDescent="0.7">
      <c r="A271" s="1">
        <v>44926</v>
      </c>
      <c r="B271" s="3">
        <v>131.11000000000001</v>
      </c>
      <c r="C271" s="3">
        <v>8178.02</v>
      </c>
      <c r="D271" s="3">
        <v>2048.73</v>
      </c>
      <c r="E271" s="4">
        <f t="shared" si="28"/>
        <v>4.7746812214109644</v>
      </c>
      <c r="F271" s="4">
        <f t="shared" si="29"/>
        <v>2.8361388523052251</v>
      </c>
      <c r="G271" s="8">
        <f t="shared" si="30"/>
        <v>66149982.080567986</v>
      </c>
      <c r="H271" s="8">
        <f t="shared" si="31"/>
        <v>90928672.104824454</v>
      </c>
      <c r="I271" s="8">
        <f t="shared" si="32"/>
        <v>94676866.021446794</v>
      </c>
      <c r="J271" s="8">
        <f t="shared" si="33"/>
        <v>92413728.053882703</v>
      </c>
      <c r="K271" s="8">
        <f t="shared" si="34"/>
        <v>83165059.160716534</v>
      </c>
    </row>
    <row r="272" spans="1:11" x14ac:dyDescent="0.7">
      <c r="A272" s="1">
        <v>44957</v>
      </c>
      <c r="B272" s="3">
        <v>130.09</v>
      </c>
      <c r="C272" s="3">
        <v>8691.8799999999992</v>
      </c>
      <c r="D272" s="3">
        <v>2111.7600000000002</v>
      </c>
      <c r="E272" s="4">
        <f t="shared" si="28"/>
        <v>5.0352151385511412</v>
      </c>
      <c r="F272" s="4">
        <f t="shared" si="29"/>
        <v>2.9006505958679289</v>
      </c>
      <c r="G272" s="8">
        <f t="shared" si="30"/>
        <v>69559503.460324094</v>
      </c>
      <c r="H272" s="8">
        <f t="shared" si="31"/>
        <v>94966936.772123754</v>
      </c>
      <c r="I272" s="8">
        <f t="shared" si="32"/>
        <v>98136697.194862306</v>
      </c>
      <c r="J272" s="8">
        <f t="shared" si="33"/>
        <v>95050938.151477873</v>
      </c>
      <c r="K272" s="8">
        <f t="shared" si="34"/>
        <v>84856758.844458193</v>
      </c>
    </row>
    <row r="273" spans="1:11" x14ac:dyDescent="0.7">
      <c r="A273" s="1">
        <v>44985</v>
      </c>
      <c r="B273" s="3">
        <v>136.19999999999999</v>
      </c>
      <c r="C273" s="3">
        <v>8479.7999999999993</v>
      </c>
      <c r="D273" s="3">
        <v>2057.16</v>
      </c>
      <c r="E273" s="4">
        <f t="shared" si="28"/>
        <v>5.143078021426108</v>
      </c>
      <c r="F273" s="4">
        <f t="shared" si="29"/>
        <v>2.9583675065540014</v>
      </c>
      <c r="G273" s="8">
        <f t="shared" si="30"/>
        <v>70849586.47924763</v>
      </c>
      <c r="H273" s="8">
        <f t="shared" si="31"/>
        <v>96765113.007301643</v>
      </c>
      <c r="I273" s="8">
        <f t="shared" si="32"/>
        <v>99964182.808913827</v>
      </c>
      <c r="J273" s="8">
        <f t="shared" si="33"/>
        <v>96778463.294676334</v>
      </c>
      <c r="K273" s="8">
        <f t="shared" si="34"/>
        <v>86345231.76095219</v>
      </c>
    </row>
    <row r="274" spans="1:11" x14ac:dyDescent="0.7">
      <c r="A274" s="1">
        <v>45016</v>
      </c>
      <c r="B274" s="3">
        <v>132.79</v>
      </c>
      <c r="C274" s="3">
        <v>8791.1299999999992</v>
      </c>
      <c r="D274" s="3">
        <v>2109.41</v>
      </c>
      <c r="E274" s="4">
        <f t="shared" si="28"/>
        <v>5.1984092762109153</v>
      </c>
      <c r="F274" s="4">
        <f t="shared" si="29"/>
        <v>2.9575583143794053</v>
      </c>
      <c r="G274" s="8">
        <f t="shared" si="30"/>
        <v>71411814.17724286</v>
      </c>
      <c r="H274" s="8">
        <f t="shared" si="31"/>
        <v>97339273.888113186</v>
      </c>
      <c r="I274" s="8">
        <f t="shared" si="32"/>
        <v>100288238.3621562</v>
      </c>
      <c r="J274" s="8">
        <f t="shared" si="33"/>
        <v>96818904.868882746</v>
      </c>
      <c r="K274" s="8">
        <f t="shared" si="34"/>
        <v>86121614.044187844</v>
      </c>
    </row>
    <row r="275" spans="1:11" x14ac:dyDescent="0.7">
      <c r="A275" s="1">
        <v>45046</v>
      </c>
      <c r="B275" s="3">
        <v>136.28</v>
      </c>
      <c r="C275" s="3">
        <v>8928.35</v>
      </c>
      <c r="D275" s="3">
        <v>2122.1999999999998</v>
      </c>
      <c r="E275" s="4">
        <f t="shared" si="28"/>
        <v>5.41830848403725</v>
      </c>
      <c r="F275" s="4">
        <f t="shared" si="29"/>
        <v>3.0536930458262233</v>
      </c>
      <c r="G275" s="8">
        <f t="shared" si="30"/>
        <v>74232623.146417215</v>
      </c>
      <c r="H275" s="8">
        <f t="shared" si="31"/>
        <v>101018451.07367869</v>
      </c>
      <c r="I275" s="8">
        <f t="shared" si="32"/>
        <v>103839319.95818415</v>
      </c>
      <c r="J275" s="8">
        <f t="shared" si="33"/>
        <v>100003101.6840882</v>
      </c>
      <c r="K275" s="8">
        <f t="shared" si="34"/>
        <v>88720976.679795504</v>
      </c>
    </row>
    <row r="276" spans="1:11" x14ac:dyDescent="0.7">
      <c r="A276" s="1">
        <v>45077</v>
      </c>
      <c r="B276" s="3">
        <v>139.34</v>
      </c>
      <c r="C276" s="3">
        <v>8967.16</v>
      </c>
      <c r="D276" s="3">
        <v>2099.09</v>
      </c>
      <c r="E276" s="4">
        <f t="shared" si="28"/>
        <v>5.5640512408261165</v>
      </c>
      <c r="F276" s="4">
        <f t="shared" si="29"/>
        <v>3.0882596762572025</v>
      </c>
      <c r="G276" s="8">
        <f t="shared" si="30"/>
        <v>76029347.248210445</v>
      </c>
      <c r="H276" s="8">
        <f t="shared" si="31"/>
        <v>103142234.61064164</v>
      </c>
      <c r="I276" s="8">
        <f t="shared" si="32"/>
        <v>105623576.04256025</v>
      </c>
      <c r="J276" s="8">
        <f t="shared" si="33"/>
        <v>101324575.07233094</v>
      </c>
      <c r="K276" s="8">
        <f t="shared" si="34"/>
        <v>89525264.002176419</v>
      </c>
    </row>
    <row r="277" spans="1:11" x14ac:dyDescent="0.7">
      <c r="A277" s="1">
        <v>45107</v>
      </c>
      <c r="B277" s="3">
        <v>144.32</v>
      </c>
      <c r="C277" s="3">
        <v>9559.67</v>
      </c>
      <c r="D277" s="3">
        <v>2091.6</v>
      </c>
      <c r="E277" s="4">
        <f t="shared" si="28"/>
        <v>6.1436973961706904</v>
      </c>
      <c r="F277" s="4">
        <f t="shared" si="29"/>
        <v>3.1872204135561493</v>
      </c>
      <c r="G277" s="8">
        <f t="shared" si="30"/>
        <v>83749856.409308597</v>
      </c>
      <c r="H277" s="8">
        <f t="shared" si="31"/>
        <v>111827297.87773079</v>
      </c>
      <c r="I277" s="8">
        <f t="shared" si="32"/>
        <v>112617659.82320581</v>
      </c>
      <c r="J277" s="8">
        <f t="shared" si="33"/>
        <v>106198644.49238612</v>
      </c>
      <c r="K277" s="8">
        <f t="shared" si="34"/>
        <v>92194027.338579342</v>
      </c>
    </row>
    <row r="278" spans="1:11" x14ac:dyDescent="0.7">
      <c r="A278" s="1">
        <v>45138</v>
      </c>
      <c r="B278" s="3">
        <v>142.28</v>
      </c>
      <c r="C278" s="3">
        <v>9866.77</v>
      </c>
      <c r="D278" s="3">
        <v>2090.15</v>
      </c>
      <c r="E278" s="4">
        <f t="shared" si="28"/>
        <v>6.2514283360973453</v>
      </c>
      <c r="F278" s="4">
        <f t="shared" si="29"/>
        <v>3.1399899347259472</v>
      </c>
      <c r="G278" s="8">
        <f t="shared" si="30"/>
        <v>85018426.582592323</v>
      </c>
      <c r="H278" s="8">
        <f t="shared" si="31"/>
        <v>112683699.1613988</v>
      </c>
      <c r="I278" s="8">
        <f t="shared" si="32"/>
        <v>112570622.27486572</v>
      </c>
      <c r="J278" s="8">
        <f t="shared" si="33"/>
        <v>105283903.23031563</v>
      </c>
      <c r="K278" s="8">
        <f t="shared" si="34"/>
        <v>90627831.251868337</v>
      </c>
    </row>
    <row r="279" spans="1:11" x14ac:dyDescent="0.7">
      <c r="A279" s="1">
        <v>45169</v>
      </c>
      <c r="B279" s="3">
        <v>145.53</v>
      </c>
      <c r="C279" s="3">
        <v>9709.68</v>
      </c>
      <c r="D279" s="3">
        <v>2076.8000000000002</v>
      </c>
      <c r="E279" s="4">
        <f t="shared" si="28"/>
        <v>6.2924220219105891</v>
      </c>
      <c r="F279" s="4">
        <f t="shared" si="29"/>
        <v>3.1912009268554775</v>
      </c>
      <c r="G279" s="8">
        <f t="shared" si="30"/>
        <v>85375934.160106823</v>
      </c>
      <c r="H279" s="8">
        <f t="shared" si="31"/>
        <v>113497338.58258799</v>
      </c>
      <c r="I279" s="8">
        <f t="shared" si="32"/>
        <v>113657685.90845928</v>
      </c>
      <c r="J279" s="8">
        <f t="shared" si="33"/>
        <v>106544331.71814412</v>
      </c>
      <c r="K279" s="8">
        <f t="shared" si="34"/>
        <v>91905906.420717865</v>
      </c>
    </row>
    <row r="280" spans="1:11" x14ac:dyDescent="0.7">
      <c r="A280" s="1">
        <v>45199</v>
      </c>
      <c r="B280" s="3">
        <v>149.35</v>
      </c>
      <c r="C280" s="3">
        <v>9246.74</v>
      </c>
      <c r="D280" s="3">
        <v>2024.02</v>
      </c>
      <c r="E280" s="4">
        <f t="shared" si="28"/>
        <v>6.1497047982931745</v>
      </c>
      <c r="F280" s="4">
        <f t="shared" si="29"/>
        <v>3.1917360691278591</v>
      </c>
      <c r="G280" s="8">
        <f t="shared" si="30"/>
        <v>83239538.882637188</v>
      </c>
      <c r="H280" s="8">
        <f t="shared" si="31"/>
        <v>111371438.1464788</v>
      </c>
      <c r="I280" s="8">
        <f t="shared" si="32"/>
        <v>112178291.56435052</v>
      </c>
      <c r="J280" s="8">
        <f t="shared" si="33"/>
        <v>105753603.86133273</v>
      </c>
      <c r="K280" s="8">
        <f t="shared" si="34"/>
        <v>91721318.404085442</v>
      </c>
    </row>
    <row r="281" spans="1:11" x14ac:dyDescent="0.7">
      <c r="A281" s="1">
        <v>45230</v>
      </c>
      <c r="B281" s="3">
        <v>151.66999999999999</v>
      </c>
      <c r="C281" s="3">
        <v>9052.31</v>
      </c>
      <c r="D281" s="3">
        <v>1992.08</v>
      </c>
      <c r="E281" s="4">
        <f t="shared" si="28"/>
        <v>6.1139164656527898</v>
      </c>
      <c r="F281" s="4">
        <f t="shared" si="29"/>
        <v>3.1901669174876162</v>
      </c>
      <c r="G281" s="8">
        <f t="shared" si="30"/>
        <v>82555124.686497092</v>
      </c>
      <c r="H281" s="8">
        <f t="shared" si="31"/>
        <v>110671653.50634883</v>
      </c>
      <c r="I281" s="8">
        <f t="shared" si="32"/>
        <v>111624304.55595781</v>
      </c>
      <c r="J281" s="8">
        <f t="shared" si="33"/>
        <v>105360751.35273847</v>
      </c>
      <c r="K281" s="8">
        <f t="shared" si="34"/>
        <v>91476225.497246698</v>
      </c>
    </row>
    <row r="282" spans="1:11" x14ac:dyDescent="0.7">
      <c r="A282" s="1">
        <v>45260</v>
      </c>
      <c r="B282" s="3">
        <v>148.19</v>
      </c>
      <c r="C282" s="3">
        <v>9879.02</v>
      </c>
      <c r="D282" s="3">
        <v>2082.29</v>
      </c>
      <c r="E282" s="4">
        <f t="shared" si="28"/>
        <v>6.5191827925202315</v>
      </c>
      <c r="F282" s="4">
        <f t="shared" si="29"/>
        <v>3.2581198550892632</v>
      </c>
      <c r="G282" s="8">
        <f t="shared" si="30"/>
        <v>87827363.689718097</v>
      </c>
      <c r="H282" s="8">
        <f t="shared" si="31"/>
        <v>116562976.59449869</v>
      </c>
      <c r="I282" s="8">
        <f t="shared" si="32"/>
        <v>116312702.64812349</v>
      </c>
      <c r="J282" s="8">
        <f t="shared" si="33"/>
        <v>108589930.86731082</v>
      </c>
      <c r="K282" s="8">
        <f t="shared" si="34"/>
        <v>93224737.410267219</v>
      </c>
    </row>
    <row r="283" spans="1:11" x14ac:dyDescent="0.7">
      <c r="A283" s="1">
        <v>45291</v>
      </c>
      <c r="B283" s="3">
        <v>141.06</v>
      </c>
      <c r="C283" s="3">
        <v>10327.83</v>
      </c>
      <c r="D283" s="3">
        <v>2162</v>
      </c>
      <c r="E283" s="4">
        <f t="shared" si="28"/>
        <v>6.4874400255596418</v>
      </c>
      <c r="F283" s="4">
        <f t="shared" si="29"/>
        <v>3.2200789071889471</v>
      </c>
      <c r="G283" s="8">
        <f t="shared" si="30"/>
        <v>87199720.589793921</v>
      </c>
      <c r="H283" s="8">
        <f t="shared" si="31"/>
        <v>115597066.49138258</v>
      </c>
      <c r="I283" s="8">
        <f t="shared" si="32"/>
        <v>115150513.43283448</v>
      </c>
      <c r="J283" s="8">
        <f t="shared" si="33"/>
        <v>107306845.62876417</v>
      </c>
      <c r="K283" s="8">
        <f t="shared" si="34"/>
        <v>91936269.969971821</v>
      </c>
    </row>
    <row r="284" spans="1:11" x14ac:dyDescent="0.7">
      <c r="A284" s="1">
        <v>45322</v>
      </c>
      <c r="B284" s="3">
        <v>146.88</v>
      </c>
      <c r="C284" s="3">
        <v>10501.38</v>
      </c>
      <c r="D284" s="3">
        <v>2156.06</v>
      </c>
      <c r="E284" s="4">
        <f t="shared" si="28"/>
        <v>6.8686191072908782</v>
      </c>
      <c r="F284" s="4">
        <f t="shared" si="29"/>
        <v>3.343724222395875</v>
      </c>
      <c r="G284" s="8">
        <f t="shared" si="30"/>
        <v>92123268.443906173</v>
      </c>
      <c r="H284" s="8">
        <f t="shared" si="31"/>
        <v>121600803.8045885</v>
      </c>
      <c r="I284" s="8">
        <f t="shared" si="32"/>
        <v>120544220.01078567</v>
      </c>
      <c r="J284" s="8">
        <f t="shared" si="33"/>
        <v>111773382.84174566</v>
      </c>
      <c r="K284" s="8">
        <f t="shared" si="34"/>
        <v>95266459.573092431</v>
      </c>
    </row>
  </sheetData>
  <mergeCells count="5">
    <mergeCell ref="A1:A2"/>
    <mergeCell ref="B1:B2"/>
    <mergeCell ref="C1:D1"/>
    <mergeCell ref="E1:F1"/>
    <mergeCell ref="G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8B1B-EDEC-47B9-BBF1-610A3A314AB7}">
  <dimension ref="A1:K279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bestFit="1" customWidth="1"/>
    <col min="3" max="4" width="8.9375" style="6" customWidth="1"/>
    <col min="5" max="6" width="7.5" style="7" customWidth="1"/>
    <col min="7" max="7" width="11.0625" style="9" customWidth="1"/>
    <col min="8" max="11" width="11.0625" style="9" bestFit="1" customWidth="1"/>
  </cols>
  <sheetData>
    <row r="1" spans="1:11" ht="18" customHeight="1" x14ac:dyDescent="0.7">
      <c r="A1" s="11" t="s">
        <v>0</v>
      </c>
      <c r="B1" s="13" t="s">
        <v>1</v>
      </c>
      <c r="C1" s="15" t="s">
        <v>4</v>
      </c>
      <c r="D1" s="15"/>
      <c r="E1" s="15" t="s">
        <v>3</v>
      </c>
      <c r="F1" s="15"/>
      <c r="G1" s="15" t="s">
        <v>8</v>
      </c>
      <c r="H1" s="15"/>
      <c r="I1" s="15"/>
      <c r="J1" s="15"/>
      <c r="K1" s="15"/>
    </row>
    <row r="2" spans="1:11" x14ac:dyDescent="0.7">
      <c r="A2" s="12"/>
      <c r="B2" s="14"/>
      <c r="C2" s="5" t="s">
        <v>2</v>
      </c>
      <c r="D2" s="5" t="s">
        <v>5</v>
      </c>
      <c r="E2" s="5" t="s">
        <v>2</v>
      </c>
      <c r="F2" s="5" t="s">
        <v>5</v>
      </c>
      <c r="G2" s="5" t="s">
        <v>10</v>
      </c>
      <c r="H2" s="5" t="s">
        <v>12</v>
      </c>
      <c r="I2" s="5" t="s">
        <v>13</v>
      </c>
      <c r="J2" s="5" t="s">
        <v>14</v>
      </c>
      <c r="K2" s="5" t="s">
        <v>11</v>
      </c>
    </row>
    <row r="3" spans="1:11" x14ac:dyDescent="0.7">
      <c r="A3" s="1">
        <v>36922</v>
      </c>
      <c r="B3" s="3">
        <v>116.59</v>
      </c>
      <c r="C3" s="3">
        <v>1902.55</v>
      </c>
      <c r="D3" s="3">
        <v>945.9</v>
      </c>
      <c r="E3" s="4">
        <f t="shared" ref="E3:E66" si="0">C3*$B3/C$3/$B$3</f>
        <v>1</v>
      </c>
      <c r="F3" s="4">
        <f t="shared" ref="F3:F66" si="1">D3*$B3/D$3/$B$3</f>
        <v>1</v>
      </c>
      <c r="G3" s="8">
        <v>60000000</v>
      </c>
      <c r="H3" s="8">
        <v>60000000</v>
      </c>
      <c r="I3" s="8">
        <v>60000000</v>
      </c>
      <c r="J3" s="8">
        <v>60000000</v>
      </c>
      <c r="K3" s="8">
        <v>60000000</v>
      </c>
    </row>
    <row r="4" spans="1:11" x14ac:dyDescent="0.7">
      <c r="A4" s="1">
        <v>36950</v>
      </c>
      <c r="B4" s="3">
        <v>117.34</v>
      </c>
      <c r="C4" s="3">
        <v>1729.08</v>
      </c>
      <c r="D4" s="3">
        <v>954.14</v>
      </c>
      <c r="E4" s="4">
        <f t="shared" si="0"/>
        <v>0.91466864133388048</v>
      </c>
      <c r="F4" s="4">
        <f t="shared" si="1"/>
        <v>1.0152001168707838</v>
      </c>
      <c r="G4" s="8">
        <f>MAX(G3*($E4/$E3)-G$3*0.04/12,0)</f>
        <v>54680118.480032831</v>
      </c>
      <c r="H4" s="8">
        <f>MAX(H3*(0.75*$E4/$E3+0.25*$F4/$F3)-H$3*0.04/12,0)</f>
        <v>56188090.61308638</v>
      </c>
      <c r="I4" s="8">
        <f>MAX(I3*(0.5*$E4/$E3+0.5*$F4/$F3)-I$3*0.04/12,0)</f>
        <v>57696062.746139929</v>
      </c>
      <c r="J4" s="8">
        <f>MAX(J3*(0.25*$E4/$E3+0.75*$F4/$F3)-J$3*0.04/12,0)</f>
        <v>59204034.879193477</v>
      </c>
      <c r="K4" s="8">
        <f>MAX(K3*($F4/$F3)-K$3*0.04/12,0)</f>
        <v>60712007.012247026</v>
      </c>
    </row>
    <row r="5" spans="1:11" x14ac:dyDescent="0.7">
      <c r="A5" s="1">
        <v>36981</v>
      </c>
      <c r="B5" s="3">
        <v>126.32</v>
      </c>
      <c r="C5" s="3">
        <v>1619.54</v>
      </c>
      <c r="D5" s="3">
        <v>958.93</v>
      </c>
      <c r="E5" s="4">
        <f t="shared" si="0"/>
        <v>0.92228769515276865</v>
      </c>
      <c r="F5" s="4">
        <f t="shared" si="1"/>
        <v>1.0983796927818481</v>
      </c>
      <c r="G5" s="8">
        <f t="shared" ref="G5:G68" si="2">MAX(G4*(E5/E4)-G$3*0.04/12,0)</f>
        <v>54935595.73889567</v>
      </c>
      <c r="H5" s="8">
        <f t="shared" ref="H5:H68" si="3">MAX(H4*(0.75*$E5/$E4+0.25*$F5/$F4)-H$3*0.04/12,0)</f>
        <v>57490050.544901066</v>
      </c>
      <c r="I5" s="8">
        <f t="shared" ref="I5:I68" si="4">MAX(I4*(0.5*$E5/$E4+0.5*$F5/$F4)-I$3*0.04/12,0)</f>
        <v>60100001.979338825</v>
      </c>
      <c r="J5" s="8">
        <f t="shared" ref="J5:J68" si="5">MAX(J4*(0.25*$E5/$E4+0.75*$F5/$F4)-J$3*0.04/12,0)</f>
        <v>62765450.042208977</v>
      </c>
      <c r="K5" s="8">
        <f t="shared" ref="K5:K68" si="6">MAX(K4*(F5/F4)-K$3*0.04/12,0)</f>
        <v>65486394.733511478</v>
      </c>
    </row>
    <row r="6" spans="1:11" x14ac:dyDescent="0.7">
      <c r="A6" s="1">
        <v>37011</v>
      </c>
      <c r="B6" s="3">
        <v>123.62</v>
      </c>
      <c r="C6" s="3">
        <v>1745.39</v>
      </c>
      <c r="D6" s="3">
        <v>954.95</v>
      </c>
      <c r="E6" s="4">
        <f t="shared" si="0"/>
        <v>0.97271103160920613</v>
      </c>
      <c r="F6" s="4">
        <f t="shared" si="1"/>
        <v>1.0704412698151033</v>
      </c>
      <c r="G6" s="8">
        <f t="shared" si="2"/>
        <v>57739036.03408289</v>
      </c>
      <c r="H6" s="8">
        <f t="shared" si="3"/>
        <v>59281793.963262841</v>
      </c>
      <c r="I6" s="8">
        <f t="shared" si="4"/>
        <v>60778543.561755478</v>
      </c>
      <c r="J6" s="8">
        <f t="shared" si="5"/>
        <v>62225950.534157597</v>
      </c>
      <c r="K6" s="8">
        <f t="shared" si="6"/>
        <v>63620680.585065879</v>
      </c>
    </row>
    <row r="7" spans="1:11" x14ac:dyDescent="0.7">
      <c r="A7" s="1">
        <v>37042</v>
      </c>
      <c r="B7" s="3">
        <v>119.34</v>
      </c>
      <c r="C7" s="3">
        <v>1757.09</v>
      </c>
      <c r="D7" s="3">
        <v>960.71</v>
      </c>
      <c r="E7" s="4">
        <f t="shared" si="0"/>
        <v>0.94532829954076214</v>
      </c>
      <c r="F7" s="4">
        <f t="shared" si="1"/>
        <v>1.0396132763824928</v>
      </c>
      <c r="G7" s="8">
        <f t="shared" si="2"/>
        <v>55913627.765610896</v>
      </c>
      <c r="H7" s="8">
        <f t="shared" si="3"/>
        <v>57403346.179568544</v>
      </c>
      <c r="I7" s="8">
        <f t="shared" si="4"/>
        <v>58847866.202201515</v>
      </c>
      <c r="J7" s="8">
        <f t="shared" si="5"/>
        <v>60243971.396601111</v>
      </c>
      <c r="K7" s="8">
        <f t="shared" si="6"/>
        <v>61588447.487781242</v>
      </c>
    </row>
    <row r="8" spans="1:11" x14ac:dyDescent="0.7">
      <c r="A8" s="1">
        <v>37072</v>
      </c>
      <c r="B8" s="3">
        <v>124.63</v>
      </c>
      <c r="C8" s="3">
        <v>1714.32</v>
      </c>
      <c r="D8" s="3">
        <v>964.34</v>
      </c>
      <c r="E8" s="4">
        <f t="shared" si="0"/>
        <v>0.96320140072119231</v>
      </c>
      <c r="F8" s="4">
        <f t="shared" si="1"/>
        <v>1.0897986072692725</v>
      </c>
      <c r="G8" s="8">
        <f t="shared" si="2"/>
        <v>56770773.655462235</v>
      </c>
      <c r="H8" s="8">
        <f t="shared" si="3"/>
        <v>58710088.941074111</v>
      </c>
      <c r="I8" s="8">
        <f t="shared" si="4"/>
        <v>60624561.391289696</v>
      </c>
      <c r="J8" s="8">
        <f t="shared" si="5"/>
        <v>62509847.433140948</v>
      </c>
      <c r="K8" s="8">
        <f t="shared" si="6"/>
        <v>64361511.305061869</v>
      </c>
    </row>
    <row r="9" spans="1:11" x14ac:dyDescent="0.7">
      <c r="A9" s="1">
        <v>37103</v>
      </c>
      <c r="B9" s="3">
        <v>125.02</v>
      </c>
      <c r="C9" s="3">
        <v>1697.45</v>
      </c>
      <c r="D9" s="3">
        <v>985.9</v>
      </c>
      <c r="E9" s="4">
        <f t="shared" si="0"/>
        <v>0.95670733521452911</v>
      </c>
      <c r="F9" s="4">
        <f t="shared" si="1"/>
        <v>1.1176500282034822</v>
      </c>
      <c r="G9" s="8">
        <f t="shared" si="2"/>
        <v>56188015.571113028</v>
      </c>
      <c r="H9" s="8">
        <f t="shared" si="3"/>
        <v>58588319.851675637</v>
      </c>
      <c r="I9" s="8">
        <f t="shared" si="4"/>
        <v>60994866.231202632</v>
      </c>
      <c r="J9" s="8">
        <f t="shared" si="5"/>
        <v>63402633.41058699</v>
      </c>
      <c r="K9" s="8">
        <f t="shared" si="6"/>
        <v>65806365.254555181</v>
      </c>
    </row>
    <row r="10" spans="1:11" x14ac:dyDescent="0.7">
      <c r="A10" s="1">
        <v>37134</v>
      </c>
      <c r="B10" s="3">
        <v>118.79</v>
      </c>
      <c r="C10" s="3">
        <v>1591.18</v>
      </c>
      <c r="D10" s="3">
        <v>997.19</v>
      </c>
      <c r="E10" s="4">
        <f t="shared" si="0"/>
        <v>0.8521220673201928</v>
      </c>
      <c r="F10" s="4">
        <f t="shared" si="1"/>
        <v>1.0741162061814697</v>
      </c>
      <c r="G10" s="8">
        <f t="shared" si="2"/>
        <v>49845657.877536565</v>
      </c>
      <c r="H10" s="8">
        <f t="shared" si="3"/>
        <v>53014232.853994593</v>
      </c>
      <c r="I10" s="8">
        <f t="shared" si="4"/>
        <v>56273037.945552222</v>
      </c>
      <c r="J10" s="8">
        <f t="shared" si="5"/>
        <v>59617665.198901996</v>
      </c>
      <c r="K10" s="8">
        <f t="shared" si="6"/>
        <v>63043127.639366947</v>
      </c>
    </row>
    <row r="11" spans="1:11" x14ac:dyDescent="0.7">
      <c r="A11" s="1">
        <v>37164</v>
      </c>
      <c r="B11" s="3">
        <v>119.52</v>
      </c>
      <c r="C11" s="3">
        <v>1462.69</v>
      </c>
      <c r="D11" s="3">
        <v>1008.81</v>
      </c>
      <c r="E11" s="4">
        <f t="shared" si="0"/>
        <v>0.78812571033784995</v>
      </c>
      <c r="F11" s="4">
        <f t="shared" si="1"/>
        <v>1.0933102892380522</v>
      </c>
      <c r="G11" s="8">
        <f t="shared" si="2"/>
        <v>45902132.58006072</v>
      </c>
      <c r="H11" s="8">
        <f t="shared" si="3"/>
        <v>50064949.822366223</v>
      </c>
      <c r="I11" s="8">
        <f t="shared" si="4"/>
        <v>54462709.480153881</v>
      </c>
      <c r="J11" s="8">
        <f t="shared" si="5"/>
        <v>59097318.940401457</v>
      </c>
      <c r="K11" s="8">
        <f t="shared" si="6"/>
        <v>63969686.405627944</v>
      </c>
    </row>
    <row r="12" spans="1:11" x14ac:dyDescent="0.7">
      <c r="A12" s="1">
        <v>37195</v>
      </c>
      <c r="B12" s="3">
        <v>122.47</v>
      </c>
      <c r="C12" s="3">
        <v>1490.58</v>
      </c>
      <c r="D12" s="3">
        <v>1029.92</v>
      </c>
      <c r="E12" s="4">
        <f t="shared" si="0"/>
        <v>0.82297686393144354</v>
      </c>
      <c r="F12" s="4">
        <f t="shared" si="1"/>
        <v>1.1437383458937598</v>
      </c>
      <c r="G12" s="8">
        <f t="shared" si="2"/>
        <v>47731938.551160716</v>
      </c>
      <c r="H12" s="8">
        <f t="shared" si="3"/>
        <v>52102666.43761041</v>
      </c>
      <c r="I12" s="8">
        <f t="shared" si="4"/>
        <v>56722912.403678559</v>
      </c>
      <c r="J12" s="8">
        <f t="shared" si="5"/>
        <v>61595006.384772569</v>
      </c>
      <c r="K12" s="8">
        <f t="shared" si="6"/>
        <v>66720236.676730774</v>
      </c>
    </row>
    <row r="13" spans="1:11" x14ac:dyDescent="0.7">
      <c r="A13" s="1">
        <v>37225</v>
      </c>
      <c r="B13" s="3">
        <v>123.45</v>
      </c>
      <c r="C13" s="3">
        <v>1604.92</v>
      </c>
      <c r="D13" s="3">
        <v>1015.72</v>
      </c>
      <c r="E13" s="4">
        <f t="shared" si="0"/>
        <v>0.8931966838651948</v>
      </c>
      <c r="F13" s="4">
        <f t="shared" si="1"/>
        <v>1.1369950409439917</v>
      </c>
      <c r="G13" s="8">
        <f t="shared" si="2"/>
        <v>51604626.711724363</v>
      </c>
      <c r="H13" s="8">
        <f t="shared" si="3"/>
        <v>55160081.791184902</v>
      </c>
      <c r="I13" s="8">
        <f t="shared" si="4"/>
        <v>58775615.413008809</v>
      </c>
      <c r="J13" s="8">
        <f t="shared" si="5"/>
        <v>62436526.126997754</v>
      </c>
      <c r="K13" s="8">
        <f t="shared" si="6"/>
        <v>66126864.447980054</v>
      </c>
    </row>
    <row r="14" spans="1:11" x14ac:dyDescent="0.7">
      <c r="A14" s="1">
        <v>37256</v>
      </c>
      <c r="B14" s="3">
        <v>131.68</v>
      </c>
      <c r="C14" s="3">
        <v>1618.98</v>
      </c>
      <c r="D14" s="3">
        <v>1009.27</v>
      </c>
      <c r="E14" s="4">
        <f t="shared" si="0"/>
        <v>0.96108969402026978</v>
      </c>
      <c r="F14" s="4">
        <f t="shared" si="1"/>
        <v>1.2050932513932109</v>
      </c>
      <c r="G14" s="8">
        <f t="shared" si="2"/>
        <v>55327159.686462469</v>
      </c>
      <c r="H14" s="8">
        <f t="shared" si="3"/>
        <v>58930600.215486445</v>
      </c>
      <c r="I14" s="8">
        <f t="shared" si="4"/>
        <v>62569548.132400662</v>
      </c>
      <c r="J14" s="8">
        <f t="shared" si="5"/>
        <v>66227635.966147639</v>
      </c>
      <c r="K14" s="8">
        <f t="shared" si="6"/>
        <v>69887410.42167823</v>
      </c>
    </row>
    <row r="15" spans="1:11" x14ac:dyDescent="0.7">
      <c r="A15" s="1">
        <v>37287</v>
      </c>
      <c r="B15" s="3">
        <v>134.72</v>
      </c>
      <c r="C15" s="3">
        <v>1595.35</v>
      </c>
      <c r="D15" s="3">
        <v>1017.44</v>
      </c>
      <c r="E15" s="4">
        <f t="shared" si="0"/>
        <v>0.96892613296482932</v>
      </c>
      <c r="F15" s="4">
        <f t="shared" si="1"/>
        <v>1.2428947513431441</v>
      </c>
      <c r="G15" s="8">
        <f t="shared" si="2"/>
        <v>55578280.858145446</v>
      </c>
      <c r="H15" s="8">
        <f t="shared" si="3"/>
        <v>59553112.54474543</v>
      </c>
      <c r="I15" s="8">
        <f t="shared" si="4"/>
        <v>63605979.150183879</v>
      </c>
      <c r="J15" s="8">
        <f t="shared" si="5"/>
        <v>67720712.98932834</v>
      </c>
      <c r="K15" s="8">
        <f t="shared" si="6"/>
        <v>71879646.5316239</v>
      </c>
    </row>
    <row r="16" spans="1:11" x14ac:dyDescent="0.7">
      <c r="A16" s="1">
        <v>37315</v>
      </c>
      <c r="B16" s="3">
        <v>133.32</v>
      </c>
      <c r="C16" s="3">
        <v>1564.59</v>
      </c>
      <c r="D16" s="3">
        <v>1027.3</v>
      </c>
      <c r="E16" s="4">
        <f t="shared" si="0"/>
        <v>0.94036936793915493</v>
      </c>
      <c r="F16" s="4">
        <f t="shared" si="1"/>
        <v>1.2418983936351595</v>
      </c>
      <c r="G16" s="8">
        <f t="shared" si="2"/>
        <v>53740244.83764872</v>
      </c>
      <c r="H16" s="8">
        <f t="shared" si="3"/>
        <v>58024789.001698434</v>
      </c>
      <c r="I16" s="8">
        <f t="shared" si="4"/>
        <v>62443167.960277945</v>
      </c>
      <c r="J16" s="8">
        <f t="shared" si="5"/>
        <v>66981020.876103148</v>
      </c>
      <c r="K16" s="8">
        <f t="shared" si="6"/>
        <v>71622024.725922659</v>
      </c>
    </row>
    <row r="17" spans="1:11" x14ac:dyDescent="0.7">
      <c r="A17" s="1">
        <v>37346</v>
      </c>
      <c r="B17" s="3">
        <v>132.74</v>
      </c>
      <c r="C17" s="3">
        <v>1623.43</v>
      </c>
      <c r="D17" s="3">
        <v>1010.21</v>
      </c>
      <c r="E17" s="4">
        <f t="shared" si="0"/>
        <v>0.97148924966199091</v>
      </c>
      <c r="F17" s="4">
        <f t="shared" si="1"/>
        <v>1.2159254505708845</v>
      </c>
      <c r="G17" s="8">
        <f t="shared" si="2"/>
        <v>55318684.374411769</v>
      </c>
      <c r="H17" s="8">
        <f t="shared" si="3"/>
        <v>58961579.575044945</v>
      </c>
      <c r="I17" s="8">
        <f t="shared" si="4"/>
        <v>62623426.556452118</v>
      </c>
      <c r="J17" s="8">
        <f t="shared" si="5"/>
        <v>66284549.897969738</v>
      </c>
      <c r="K17" s="8">
        <f t="shared" si="6"/>
        <v>69924128.617925137</v>
      </c>
    </row>
    <row r="18" spans="1:11" x14ac:dyDescent="0.7">
      <c r="A18" s="1">
        <v>37376</v>
      </c>
      <c r="B18" s="3">
        <v>128.53</v>
      </c>
      <c r="C18" s="3">
        <v>1525</v>
      </c>
      <c r="D18" s="3">
        <v>1029.8</v>
      </c>
      <c r="E18" s="4">
        <f t="shared" si="0"/>
        <v>0.88364326128008974</v>
      </c>
      <c r="F18" s="4">
        <f t="shared" si="1"/>
        <v>1.2001923859511285</v>
      </c>
      <c r="G18" s="8">
        <f t="shared" si="2"/>
        <v>50116545.126296155</v>
      </c>
      <c r="H18" s="8">
        <f t="shared" si="3"/>
        <v>54572192.689870842</v>
      </c>
      <c r="I18" s="8">
        <f t="shared" si="4"/>
        <v>59186947.219006412</v>
      </c>
      <c r="J18" s="8">
        <f t="shared" si="5"/>
        <v>63942870.37081717</v>
      </c>
      <c r="K18" s="8">
        <f t="shared" si="6"/>
        <v>68819368.51646544</v>
      </c>
    </row>
    <row r="19" spans="1:11" x14ac:dyDescent="0.7">
      <c r="A19" s="1">
        <v>37407</v>
      </c>
      <c r="B19" s="3">
        <v>124.1</v>
      </c>
      <c r="C19" s="3">
        <v>1513.77</v>
      </c>
      <c r="D19" s="3">
        <v>1038.55</v>
      </c>
      <c r="E19" s="4">
        <f t="shared" si="0"/>
        <v>0.84690421479621403</v>
      </c>
      <c r="F19" s="4">
        <f t="shared" si="1"/>
        <v>1.1686720667809423</v>
      </c>
      <c r="G19" s="8">
        <f t="shared" si="2"/>
        <v>47832860.271008573</v>
      </c>
      <c r="H19" s="8">
        <f t="shared" si="3"/>
        <v>52312186.837010682</v>
      </c>
      <c r="I19" s="8">
        <f t="shared" si="4"/>
        <v>56979340.534342378</v>
      </c>
      <c r="J19" s="8">
        <f t="shared" si="5"/>
        <v>61818750.237695538</v>
      </c>
      <c r="K19" s="8">
        <f t="shared" si="6"/>
        <v>66811984.561925016</v>
      </c>
    </row>
    <row r="20" spans="1:11" x14ac:dyDescent="0.7">
      <c r="A20" s="1">
        <v>37437</v>
      </c>
      <c r="B20" s="3">
        <v>119.57</v>
      </c>
      <c r="C20" s="3">
        <v>1405.94</v>
      </c>
      <c r="D20" s="3">
        <v>1047.53</v>
      </c>
      <c r="E20" s="4">
        <f t="shared" si="0"/>
        <v>0.75786462338593885</v>
      </c>
      <c r="F20" s="4">
        <f t="shared" si="1"/>
        <v>1.1357484975333481</v>
      </c>
      <c r="G20" s="8">
        <f t="shared" si="2"/>
        <v>42603934.614356585</v>
      </c>
      <c r="H20" s="8">
        <f t="shared" si="3"/>
        <v>47618859.01908128</v>
      </c>
      <c r="I20" s="8">
        <f t="shared" si="4"/>
        <v>52981463.746909454</v>
      </c>
      <c r="J20" s="8">
        <f t="shared" si="5"/>
        <v>58687757.82995104</v>
      </c>
      <c r="K20" s="8">
        <f t="shared" si="6"/>
        <v>64729772.209273614</v>
      </c>
    </row>
    <row r="21" spans="1:11" x14ac:dyDescent="0.7">
      <c r="A21" s="1">
        <v>37468</v>
      </c>
      <c r="B21" s="3">
        <v>119.74</v>
      </c>
      <c r="C21" s="3">
        <v>1296.3399999999999</v>
      </c>
      <c r="D21" s="3">
        <v>1060.17</v>
      </c>
      <c r="E21" s="4">
        <f t="shared" si="0"/>
        <v>0.69977882100347577</v>
      </c>
      <c r="F21" s="4">
        <f t="shared" si="1"/>
        <v>1.1510872320690717</v>
      </c>
      <c r="G21" s="8">
        <f t="shared" si="2"/>
        <v>39138597.177614041</v>
      </c>
      <c r="H21" s="8">
        <f t="shared" si="3"/>
        <v>44842360.812868834</v>
      </c>
      <c r="I21" s="8">
        <f t="shared" si="4"/>
        <v>51108875.032897241</v>
      </c>
      <c r="J21" s="8">
        <f t="shared" si="5"/>
        <v>57957692.303734802</v>
      </c>
      <c r="K21" s="8">
        <f t="shared" si="6"/>
        <v>65403973.491187923</v>
      </c>
    </row>
    <row r="22" spans="1:11" x14ac:dyDescent="0.7">
      <c r="A22" s="1">
        <v>37499</v>
      </c>
      <c r="B22" s="3">
        <v>118.39</v>
      </c>
      <c r="C22" s="3">
        <v>1304.8599999999999</v>
      </c>
      <c r="D22" s="3">
        <v>1078.07</v>
      </c>
      <c r="E22" s="4">
        <f t="shared" si="0"/>
        <v>0.69643655309789809</v>
      </c>
      <c r="F22" s="4">
        <f t="shared" si="1"/>
        <v>1.1573253171553148</v>
      </c>
      <c r="G22" s="8">
        <f t="shared" si="2"/>
        <v>38751664.287835397</v>
      </c>
      <c r="H22" s="8">
        <f t="shared" si="3"/>
        <v>44542483.03709235</v>
      </c>
      <c r="I22" s="8">
        <f t="shared" si="4"/>
        <v>50925309.621667355</v>
      </c>
      <c r="J22" s="8">
        <f t="shared" si="5"/>
        <v>57924055.764074355</v>
      </c>
      <c r="K22" s="8">
        <f t="shared" si="6"/>
        <v>65558417.13390217</v>
      </c>
    </row>
    <row r="23" spans="1:11" x14ac:dyDescent="0.7">
      <c r="A23" s="1">
        <v>37529</v>
      </c>
      <c r="B23" s="3">
        <v>121.68</v>
      </c>
      <c r="C23" s="3">
        <v>1163.04</v>
      </c>
      <c r="D23" s="3">
        <v>1095.53</v>
      </c>
      <c r="E23" s="4">
        <f t="shared" si="0"/>
        <v>0.63799381894563167</v>
      </c>
      <c r="F23" s="4">
        <f t="shared" si="1"/>
        <v>1.2087512829893625</v>
      </c>
      <c r="G23" s="8">
        <f t="shared" si="2"/>
        <v>35299748.224760108</v>
      </c>
      <c r="H23" s="8">
        <f t="shared" si="3"/>
        <v>42033899.091351308</v>
      </c>
      <c r="I23" s="8">
        <f t="shared" si="4"/>
        <v>49720002.651566751</v>
      </c>
      <c r="J23" s="8">
        <f t="shared" si="5"/>
        <v>58439254.911110744</v>
      </c>
      <c r="K23" s="8">
        <f t="shared" si="6"/>
        <v>68271517.598989338</v>
      </c>
    </row>
    <row r="24" spans="1:11" x14ac:dyDescent="0.7">
      <c r="A24" s="1">
        <v>37560</v>
      </c>
      <c r="B24" s="3">
        <v>122.48</v>
      </c>
      <c r="C24" s="3">
        <v>1265.4100000000001</v>
      </c>
      <c r="D24" s="3">
        <v>1090.54</v>
      </c>
      <c r="E24" s="4">
        <f t="shared" si="0"/>
        <v>0.69871337782225285</v>
      </c>
      <c r="F24" s="4">
        <f t="shared" si="1"/>
        <v>1.2111564592022552</v>
      </c>
      <c r="G24" s="8">
        <f t="shared" si="2"/>
        <v>38459318.610889323</v>
      </c>
      <c r="H24" s="8">
        <f t="shared" si="3"/>
        <v>44855166.878803588</v>
      </c>
      <c r="I24" s="8">
        <f t="shared" si="4"/>
        <v>51935461.208667293</v>
      </c>
      <c r="J24" s="8">
        <f t="shared" si="5"/>
        <v>59716921.445740938</v>
      </c>
      <c r="K24" s="8">
        <f t="shared" si="6"/>
        <v>68207364.429067641</v>
      </c>
    </row>
    <row r="25" spans="1:11" x14ac:dyDescent="0.7">
      <c r="A25" s="1">
        <v>37590</v>
      </c>
      <c r="B25" s="3">
        <v>122.47</v>
      </c>
      <c r="C25" s="3">
        <v>1339.89</v>
      </c>
      <c r="D25" s="3">
        <v>1090.25</v>
      </c>
      <c r="E25" s="4">
        <f t="shared" si="0"/>
        <v>0.73977812006943733</v>
      </c>
      <c r="F25" s="4">
        <f t="shared" si="1"/>
        <v>1.2107355247113092</v>
      </c>
      <c r="G25" s="8">
        <f t="shared" si="2"/>
        <v>40519647.460869186</v>
      </c>
      <c r="H25" s="8">
        <f t="shared" si="3"/>
        <v>46628438.508646809</v>
      </c>
      <c r="I25" s="8">
        <f t="shared" si="4"/>
        <v>53252610.148679785</v>
      </c>
      <c r="J25" s="8">
        <f t="shared" si="5"/>
        <v>60378775.456002414</v>
      </c>
      <c r="K25" s="8">
        <f t="shared" si="6"/>
        <v>67983659.12492913</v>
      </c>
    </row>
    <row r="26" spans="1:11" x14ac:dyDescent="0.7">
      <c r="A26" s="1">
        <v>37621</v>
      </c>
      <c r="B26" s="3">
        <v>118.55</v>
      </c>
      <c r="C26" s="3">
        <v>1261.18</v>
      </c>
      <c r="D26" s="3">
        <v>1112.77</v>
      </c>
      <c r="E26" s="4">
        <f t="shared" si="0"/>
        <v>0.67403314319355456</v>
      </c>
      <c r="F26" s="4">
        <f t="shared" si="1"/>
        <v>1.196190748555974</v>
      </c>
      <c r="G26" s="8">
        <f t="shared" si="2"/>
        <v>36718617.350538641</v>
      </c>
      <c r="H26" s="8">
        <f t="shared" si="3"/>
        <v>43180455.302818894</v>
      </c>
      <c r="I26" s="8">
        <f t="shared" si="4"/>
        <v>50366431.763523303</v>
      </c>
      <c r="J26" s="8">
        <f t="shared" si="5"/>
        <v>58293286.20564831</v>
      </c>
      <c r="K26" s="8">
        <f t="shared" si="6"/>
        <v>66966959.619536743</v>
      </c>
    </row>
    <row r="27" spans="1:11" x14ac:dyDescent="0.7">
      <c r="A27" s="1">
        <v>37652</v>
      </c>
      <c r="B27" s="3">
        <v>119.91</v>
      </c>
      <c r="C27" s="3">
        <v>1228.1400000000001</v>
      </c>
      <c r="D27" s="3">
        <v>1113.72</v>
      </c>
      <c r="E27" s="4">
        <f t="shared" si="0"/>
        <v>0.66390493666405248</v>
      </c>
      <c r="F27" s="4">
        <f t="shared" si="1"/>
        <v>1.2109463260987028</v>
      </c>
      <c r="G27" s="8">
        <f t="shared" si="2"/>
        <v>35966873.354328021</v>
      </c>
      <c r="H27" s="8">
        <f t="shared" si="3"/>
        <v>42626987.120988369</v>
      </c>
      <c r="I27" s="8">
        <f t="shared" si="4"/>
        <v>50098668.723240063</v>
      </c>
      <c r="J27" s="8">
        <f t="shared" si="5"/>
        <v>58413609.888424657</v>
      </c>
      <c r="K27" s="8">
        <f t="shared" si="6"/>
        <v>67593028.678054154</v>
      </c>
    </row>
    <row r="28" spans="1:11" x14ac:dyDescent="0.7">
      <c r="A28" s="1">
        <v>37680</v>
      </c>
      <c r="B28" s="3">
        <v>118.12</v>
      </c>
      <c r="C28" s="3">
        <v>1209.71</v>
      </c>
      <c r="D28" s="3">
        <v>1129.1300000000001</v>
      </c>
      <c r="E28" s="4">
        <f t="shared" si="0"/>
        <v>0.64418013437660193</v>
      </c>
      <c r="F28" s="4">
        <f t="shared" si="1"/>
        <v>1.2093746385702007</v>
      </c>
      <c r="G28" s="8">
        <f t="shared" si="2"/>
        <v>34698287.436927497</v>
      </c>
      <c r="H28" s="8">
        <f t="shared" si="3"/>
        <v>41463310.899633318</v>
      </c>
      <c r="I28" s="8">
        <f t="shared" si="4"/>
        <v>49121934.421053573</v>
      </c>
      <c r="J28" s="8">
        <f t="shared" si="5"/>
        <v>57722877.417296641</v>
      </c>
      <c r="K28" s="8">
        <f t="shared" si="6"/>
        <v>67305299.669841841</v>
      </c>
    </row>
    <row r="29" spans="1:11" x14ac:dyDescent="0.7">
      <c r="A29" s="1">
        <v>37711</v>
      </c>
      <c r="B29" s="3">
        <v>118.02</v>
      </c>
      <c r="C29" s="3">
        <v>1221.46</v>
      </c>
      <c r="D29" s="3">
        <v>1128.26</v>
      </c>
      <c r="E29" s="4">
        <f t="shared" si="0"/>
        <v>0.64988644433534559</v>
      </c>
      <c r="F29" s="4">
        <f t="shared" si="1"/>
        <v>1.2074197460247562</v>
      </c>
      <c r="G29" s="8">
        <f t="shared" si="2"/>
        <v>34805653.610745169</v>
      </c>
      <c r="H29" s="8">
        <f t="shared" si="3"/>
        <v>41522024.409030207</v>
      </c>
      <c r="I29" s="8">
        <f t="shared" si="4"/>
        <v>49099800.104449429</v>
      </c>
      <c r="J29" s="8">
        <f t="shared" si="5"/>
        <v>57580728.795852236</v>
      </c>
      <c r="K29" s="8">
        <f t="shared" si="6"/>
        <v>66996504.078800648</v>
      </c>
    </row>
    <row r="30" spans="1:11" x14ac:dyDescent="0.7">
      <c r="A30" s="1">
        <v>37741</v>
      </c>
      <c r="B30" s="3">
        <v>118.9</v>
      </c>
      <c r="C30" s="3">
        <v>1322.07</v>
      </c>
      <c r="D30" s="3">
        <v>1137.57</v>
      </c>
      <c r="E30" s="4">
        <f t="shared" si="0"/>
        <v>0.70866163797586856</v>
      </c>
      <c r="F30" s="4">
        <f t="shared" si="1"/>
        <v>1.2264601936186039</v>
      </c>
      <c r="G30" s="8">
        <f t="shared" si="2"/>
        <v>37753448.196380377</v>
      </c>
      <c r="H30" s="8">
        <f t="shared" si="3"/>
        <v>44302133.373257548</v>
      </c>
      <c r="I30" s="8">
        <f t="shared" si="4"/>
        <v>51507213.303847969</v>
      </c>
      <c r="J30" s="8">
        <f t="shared" si="5"/>
        <v>59363633.168839522</v>
      </c>
      <c r="K30" s="8">
        <f t="shared" si="6"/>
        <v>67853007.77528505</v>
      </c>
    </row>
    <row r="31" spans="1:11" x14ac:dyDescent="0.7">
      <c r="A31" s="1">
        <v>37772</v>
      </c>
      <c r="B31" s="3">
        <v>119.32</v>
      </c>
      <c r="C31" s="3">
        <v>1391.72</v>
      </c>
      <c r="D31" s="3">
        <v>1158.78</v>
      </c>
      <c r="E31" s="4">
        <f t="shared" si="0"/>
        <v>0.74863087054206567</v>
      </c>
      <c r="F31" s="4">
        <f t="shared" si="1"/>
        <v>1.2537406516997018</v>
      </c>
      <c r="G31" s="8">
        <f t="shared" si="2"/>
        <v>39682780.828872032</v>
      </c>
      <c r="H31" s="8">
        <f t="shared" si="3"/>
        <v>46222503.027633019</v>
      </c>
      <c r="I31" s="8">
        <f t="shared" si="4"/>
        <v>53332586.602139741</v>
      </c>
      <c r="J31" s="8">
        <f t="shared" si="5"/>
        <v>60991005.399949729</v>
      </c>
      <c r="K31" s="8">
        <f t="shared" si="6"/>
        <v>69162279.045499384</v>
      </c>
    </row>
    <row r="32" spans="1:11" x14ac:dyDescent="0.7">
      <c r="A32" s="1">
        <v>37802</v>
      </c>
      <c r="B32" s="3">
        <v>119.74</v>
      </c>
      <c r="C32" s="3">
        <v>1409.48</v>
      </c>
      <c r="D32" s="3">
        <v>1156.48</v>
      </c>
      <c r="E32" s="4">
        <f t="shared" si="0"/>
        <v>0.76085305755278643</v>
      </c>
      <c r="F32" s="4">
        <f t="shared" si="1"/>
        <v>1.2556565099401416</v>
      </c>
      <c r="G32" s="8">
        <f t="shared" si="2"/>
        <v>40130643.998132922</v>
      </c>
      <c r="H32" s="8">
        <f t="shared" si="3"/>
        <v>46606134.601091877</v>
      </c>
      <c r="I32" s="8">
        <f t="shared" si="4"/>
        <v>53608691.038229957</v>
      </c>
      <c r="J32" s="8">
        <f t="shared" si="5"/>
        <v>61109841.883601248</v>
      </c>
      <c r="K32" s="8">
        <f t="shared" si="6"/>
        <v>69067966.870215982</v>
      </c>
    </row>
    <row r="33" spans="1:11" x14ac:dyDescent="0.7">
      <c r="A33" s="1">
        <v>37833</v>
      </c>
      <c r="B33" s="3">
        <v>120.6</v>
      </c>
      <c r="C33" s="3">
        <v>1434.33</v>
      </c>
      <c r="D33" s="3">
        <v>1117.5999999999999</v>
      </c>
      <c r="E33" s="4">
        <f t="shared" si="0"/>
        <v>0.77982833017281483</v>
      </c>
      <c r="F33" s="4">
        <f t="shared" si="1"/>
        <v>1.2221574884591142</v>
      </c>
      <c r="G33" s="8">
        <f t="shared" si="2"/>
        <v>40931481.02273678</v>
      </c>
      <c r="H33" s="8">
        <f t="shared" si="3"/>
        <v>46967038.51018174</v>
      </c>
      <c r="I33" s="8">
        <f t="shared" si="4"/>
        <v>53362077.727796629</v>
      </c>
      <c r="J33" s="8">
        <f t="shared" si="5"/>
        <v>60068114.866823658</v>
      </c>
      <c r="K33" s="8">
        <f t="shared" si="6"/>
        <v>67025337.705695063</v>
      </c>
    </row>
    <row r="34" spans="1:11" x14ac:dyDescent="0.7">
      <c r="A34" s="1">
        <v>37864</v>
      </c>
      <c r="B34" s="3">
        <v>116.89</v>
      </c>
      <c r="C34" s="3">
        <v>1462.3</v>
      </c>
      <c r="D34" s="3">
        <v>1125.02</v>
      </c>
      <c r="E34" s="4">
        <f t="shared" si="0"/>
        <v>0.77057773651858386</v>
      </c>
      <c r="F34" s="4">
        <f t="shared" si="1"/>
        <v>1.19242500356879</v>
      </c>
      <c r="G34" s="8">
        <f t="shared" si="2"/>
        <v>40245937.623046115</v>
      </c>
      <c r="H34" s="8">
        <f t="shared" si="3"/>
        <v>46063532.088825703</v>
      </c>
      <c r="I34" s="8">
        <f t="shared" si="4"/>
        <v>52196485.240787067</v>
      </c>
      <c r="J34" s="8">
        <f t="shared" si="5"/>
        <v>58593980.838601425</v>
      </c>
      <c r="K34" s="8">
        <f t="shared" si="6"/>
        <v>65194754.201177977</v>
      </c>
    </row>
    <row r="35" spans="1:11" x14ac:dyDescent="0.7">
      <c r="A35" s="1">
        <v>37894</v>
      </c>
      <c r="B35" s="3">
        <v>111.48</v>
      </c>
      <c r="C35" s="3">
        <v>1446.77</v>
      </c>
      <c r="D35" s="3">
        <v>1154.8</v>
      </c>
      <c r="E35" s="4">
        <f t="shared" si="0"/>
        <v>0.72710825178992378</v>
      </c>
      <c r="F35" s="4">
        <f t="shared" si="1"/>
        <v>1.1673395704617855</v>
      </c>
      <c r="G35" s="8">
        <f t="shared" si="2"/>
        <v>37775601.889237359</v>
      </c>
      <c r="H35" s="8">
        <f t="shared" si="3"/>
        <v>43672382.265205808</v>
      </c>
      <c r="I35" s="8">
        <f t="shared" si="4"/>
        <v>49975205.686213173</v>
      </c>
      <c r="J35" s="8">
        <f t="shared" si="5"/>
        <v>56643141.022756018</v>
      </c>
      <c r="K35" s="8">
        <f t="shared" si="6"/>
        <v>63623230.926719144</v>
      </c>
    </row>
    <row r="36" spans="1:11" x14ac:dyDescent="0.7">
      <c r="A36" s="1">
        <v>37925</v>
      </c>
      <c r="B36" s="3">
        <v>109.95</v>
      </c>
      <c r="C36" s="3">
        <v>1528.62</v>
      </c>
      <c r="D36" s="3">
        <v>1144.03</v>
      </c>
      <c r="E36" s="4">
        <f t="shared" si="0"/>
        <v>0.75770017888672492</v>
      </c>
      <c r="F36" s="4">
        <f t="shared" si="1"/>
        <v>1.1405809640789639</v>
      </c>
      <c r="G36" s="8">
        <f t="shared" si="2"/>
        <v>39164950.457608745</v>
      </c>
      <c r="H36" s="8">
        <f t="shared" si="3"/>
        <v>44600194.431736507</v>
      </c>
      <c r="I36" s="8">
        <f t="shared" si="4"/>
        <v>50253735.465651423</v>
      </c>
      <c r="J36" s="8">
        <f t="shared" si="5"/>
        <v>56065122.168055803</v>
      </c>
      <c r="K36" s="8">
        <f t="shared" si="6"/>
        <v>61964812.968268573</v>
      </c>
    </row>
    <row r="37" spans="1:11" x14ac:dyDescent="0.7">
      <c r="A37" s="1">
        <v>37955</v>
      </c>
      <c r="B37" s="3">
        <v>109.61</v>
      </c>
      <c r="C37" s="3">
        <v>1542.07</v>
      </c>
      <c r="D37" s="3">
        <v>1146.77</v>
      </c>
      <c r="E37" s="4">
        <f t="shared" si="0"/>
        <v>0.7620033571215038</v>
      </c>
      <c r="F37" s="4">
        <f t="shared" si="1"/>
        <v>1.1397772208262162</v>
      </c>
      <c r="G37" s="8">
        <f t="shared" si="2"/>
        <v>39187378.49322436</v>
      </c>
      <c r="H37" s="8">
        <f t="shared" si="3"/>
        <v>44582309.388386637</v>
      </c>
      <c r="I37" s="8">
        <f t="shared" si="4"/>
        <v>50178731.1724464</v>
      </c>
      <c r="J37" s="8">
        <f t="shared" si="5"/>
        <v>55915093.376666509</v>
      </c>
      <c r="K37" s="8">
        <f t="shared" si="6"/>
        <v>61721147.676720217</v>
      </c>
    </row>
    <row r="38" spans="1:11" x14ac:dyDescent="0.7">
      <c r="A38" s="1">
        <v>37986</v>
      </c>
      <c r="B38" s="3">
        <v>107.45</v>
      </c>
      <c r="C38" s="3">
        <v>1622.94</v>
      </c>
      <c r="D38" s="3">
        <v>1158.44</v>
      </c>
      <c r="E38" s="4">
        <f t="shared" si="0"/>
        <v>0.7861610131457839</v>
      </c>
      <c r="F38" s="4">
        <f t="shared" si="1"/>
        <v>1.1286867766422484</v>
      </c>
      <c r="G38" s="8">
        <f t="shared" si="2"/>
        <v>40229728.938645869</v>
      </c>
      <c r="H38" s="8">
        <f t="shared" si="3"/>
        <v>45333897.624050856</v>
      </c>
      <c r="I38" s="8">
        <f t="shared" si="4"/>
        <v>50530006.245902456</v>
      </c>
      <c r="J38" s="8">
        <f t="shared" si="5"/>
        <v>55750204.379265472</v>
      </c>
      <c r="K38" s="8">
        <f t="shared" si="6"/>
        <v>60920578.608685233</v>
      </c>
    </row>
    <row r="39" spans="1:11" x14ac:dyDescent="0.7">
      <c r="A39" s="1">
        <v>38017</v>
      </c>
      <c r="B39" s="3">
        <v>105.71</v>
      </c>
      <c r="C39" s="3">
        <v>1652.73</v>
      </c>
      <c r="D39" s="3">
        <v>1167.76</v>
      </c>
      <c r="E39" s="4">
        <f t="shared" si="0"/>
        <v>0.78762701163825732</v>
      </c>
      <c r="F39" s="4">
        <f t="shared" si="1"/>
        <v>1.1193428773152101</v>
      </c>
      <c r="G39" s="8">
        <f t="shared" si="2"/>
        <v>40104747.568405539</v>
      </c>
      <c r="H39" s="8">
        <f t="shared" si="3"/>
        <v>45103475.289329022</v>
      </c>
      <c r="I39" s="8">
        <f t="shared" si="4"/>
        <v>50167961.510617726</v>
      </c>
      <c r="J39" s="8">
        <f t="shared" si="5"/>
        <v>55230046.022230938</v>
      </c>
      <c r="K39" s="8">
        <f t="shared" si="6"/>
        <v>60216244.044619635</v>
      </c>
    </row>
    <row r="40" spans="1:11" x14ac:dyDescent="0.7">
      <c r="A40" s="1">
        <v>38046</v>
      </c>
      <c r="B40" s="3">
        <v>109.13</v>
      </c>
      <c r="C40" s="3">
        <v>1675.7</v>
      </c>
      <c r="D40" s="3">
        <v>1180.4000000000001</v>
      </c>
      <c r="E40" s="4">
        <f t="shared" si="0"/>
        <v>0.82440960592591672</v>
      </c>
      <c r="F40" s="4">
        <f t="shared" si="1"/>
        <v>1.1680645088135078</v>
      </c>
      <c r="G40" s="8">
        <f t="shared" si="2"/>
        <v>41777660.301234931</v>
      </c>
      <c r="H40" s="8">
        <f t="shared" si="3"/>
        <v>46974046.925051205</v>
      </c>
      <c r="I40" s="8">
        <f t="shared" si="4"/>
        <v>52231226.857573703</v>
      </c>
      <c r="J40" s="8">
        <f t="shared" si="5"/>
        <v>57477862.487648137</v>
      </c>
      <c r="K40" s="8">
        <f t="shared" si="6"/>
        <v>62637276.180537127</v>
      </c>
    </row>
    <row r="41" spans="1:11" x14ac:dyDescent="0.7">
      <c r="A41" s="2">
        <v>38077</v>
      </c>
      <c r="B41" s="3">
        <v>104.21</v>
      </c>
      <c r="C41" s="3">
        <v>1650.42</v>
      </c>
      <c r="D41" s="3">
        <v>1189.24</v>
      </c>
      <c r="E41" s="4">
        <f t="shared" si="0"/>
        <v>0.77536553436238165</v>
      </c>
      <c r="F41" s="4">
        <f t="shared" si="1"/>
        <v>1.123756912940687</v>
      </c>
      <c r="G41" s="8">
        <f t="shared" si="2"/>
        <v>39092310.122339822</v>
      </c>
      <c r="H41" s="8">
        <f t="shared" si="3"/>
        <v>44232724.127847858</v>
      </c>
      <c r="I41" s="8">
        <f t="shared" si="4"/>
        <v>49486980.527231067</v>
      </c>
      <c r="J41" s="8">
        <f t="shared" si="5"/>
        <v>54787815.097847134</v>
      </c>
      <c r="K41" s="8">
        <f t="shared" si="6"/>
        <v>60061288.29747013</v>
      </c>
    </row>
    <row r="42" spans="1:11" x14ac:dyDescent="0.7">
      <c r="A42" s="1">
        <v>38107</v>
      </c>
      <c r="B42" s="3">
        <v>110.41</v>
      </c>
      <c r="C42" s="3">
        <v>1624.51</v>
      </c>
      <c r="D42" s="3">
        <v>1158.3</v>
      </c>
      <c r="E42" s="4">
        <f t="shared" si="0"/>
        <v>0.80859940528487795</v>
      </c>
      <c r="F42" s="4">
        <f t="shared" si="1"/>
        <v>1.1596393356438905</v>
      </c>
      <c r="G42" s="8">
        <f t="shared" si="2"/>
        <v>40567892.452339083</v>
      </c>
      <c r="H42" s="8">
        <f t="shared" si="3"/>
        <v>45807754.183944605</v>
      </c>
      <c r="I42" s="8">
        <f t="shared" si="4"/>
        <v>51137619.580407552</v>
      </c>
      <c r="J42" s="8">
        <f t="shared" si="5"/>
        <v>56486959.452204637</v>
      </c>
      <c r="K42" s="8">
        <f t="shared" si="6"/>
        <v>61779091.436183766</v>
      </c>
    </row>
    <row r="43" spans="1:11" x14ac:dyDescent="0.7">
      <c r="A43" s="1">
        <v>38138</v>
      </c>
      <c r="B43" s="3">
        <v>109.52</v>
      </c>
      <c r="C43" s="3">
        <v>1646.8</v>
      </c>
      <c r="D43" s="3">
        <v>1153.6600000000001</v>
      </c>
      <c r="E43" s="4">
        <f t="shared" si="0"/>
        <v>0.8130868027620326</v>
      </c>
      <c r="F43" s="4">
        <f t="shared" si="1"/>
        <v>1.1456837210617341</v>
      </c>
      <c r="G43" s="8">
        <f t="shared" si="2"/>
        <v>40593027.738185562</v>
      </c>
      <c r="H43" s="8">
        <f t="shared" si="3"/>
        <v>45660597.260223009</v>
      </c>
      <c r="I43" s="8">
        <f t="shared" si="4"/>
        <v>50771809.656191774</v>
      </c>
      <c r="J43" s="8">
        <f t="shared" si="5"/>
        <v>55855487.498364605</v>
      </c>
      <c r="K43" s="8">
        <f t="shared" si="6"/>
        <v>60835614.423272274</v>
      </c>
    </row>
    <row r="44" spans="1:11" x14ac:dyDescent="0.7">
      <c r="A44" s="1">
        <v>38168</v>
      </c>
      <c r="B44" s="3">
        <v>108.89</v>
      </c>
      <c r="C44" s="3">
        <v>1678.83</v>
      </c>
      <c r="D44" s="3">
        <v>1160.18</v>
      </c>
      <c r="E44" s="4">
        <f t="shared" si="0"/>
        <v>0.8241330629231276</v>
      </c>
      <c r="F44" s="4">
        <f t="shared" si="1"/>
        <v>1.1455309950816215</v>
      </c>
      <c r="G44" s="8">
        <f t="shared" si="2"/>
        <v>40944507.781397842</v>
      </c>
      <c r="H44" s="8">
        <f t="shared" si="3"/>
        <v>45924320.013776653</v>
      </c>
      <c r="I44" s="8">
        <f t="shared" si="4"/>
        <v>50913307.951487042</v>
      </c>
      <c r="J44" s="8">
        <f t="shared" si="5"/>
        <v>55839610.487436339</v>
      </c>
      <c r="K44" s="8">
        <f t="shared" si="6"/>
        <v>60627504.699211664</v>
      </c>
    </row>
    <row r="45" spans="1:11" x14ac:dyDescent="0.7">
      <c r="A45" s="1">
        <v>38199</v>
      </c>
      <c r="B45" s="3">
        <v>111.46</v>
      </c>
      <c r="C45" s="3">
        <v>1623.26</v>
      </c>
      <c r="D45" s="3">
        <v>1171.68</v>
      </c>
      <c r="E45" s="4">
        <f t="shared" si="0"/>
        <v>0.81566108805957438</v>
      </c>
      <c r="F45" s="4">
        <f t="shared" si="1"/>
        <v>1.1841903774362856</v>
      </c>
      <c r="G45" s="8">
        <f t="shared" si="2"/>
        <v>40323603.856618747</v>
      </c>
      <c r="H45" s="8">
        <f t="shared" si="3"/>
        <v>45757711.741422132</v>
      </c>
      <c r="I45" s="8">
        <f t="shared" si="4"/>
        <v>51310728.250004955</v>
      </c>
      <c r="J45" s="8">
        <f t="shared" si="5"/>
        <v>56909461.069300592</v>
      </c>
      <c r="K45" s="8">
        <f t="shared" si="6"/>
        <v>62473561.851256698</v>
      </c>
    </row>
    <row r="46" spans="1:11" x14ac:dyDescent="0.7">
      <c r="A46" s="1">
        <v>38230</v>
      </c>
      <c r="B46" s="3">
        <v>109.14</v>
      </c>
      <c r="C46" s="3">
        <v>1629.83</v>
      </c>
      <c r="D46" s="3">
        <v>1194.03</v>
      </c>
      <c r="E46" s="4">
        <f t="shared" si="0"/>
        <v>0.80191599426818261</v>
      </c>
      <c r="F46" s="4">
        <f t="shared" si="1"/>
        <v>1.1816603418633647</v>
      </c>
      <c r="G46" s="8">
        <f t="shared" si="2"/>
        <v>39444091.58720953</v>
      </c>
      <c r="H46" s="8">
        <f t="shared" si="3"/>
        <v>44954957.520968221</v>
      </c>
      <c r="I46" s="8">
        <f t="shared" si="4"/>
        <v>50623584.516692206</v>
      </c>
      <c r="J46" s="8">
        <f t="shared" si="5"/>
        <v>56378518.195332982</v>
      </c>
      <c r="K46" s="8">
        <f t="shared" si="6"/>
        <v>62140086.409416892</v>
      </c>
    </row>
    <row r="47" spans="1:11" x14ac:dyDescent="0.7">
      <c r="A47" s="1">
        <v>38260</v>
      </c>
      <c r="B47" s="3">
        <v>110.03</v>
      </c>
      <c r="C47" s="3">
        <v>1647.48</v>
      </c>
      <c r="D47" s="3">
        <v>1197.27</v>
      </c>
      <c r="E47" s="4">
        <f t="shared" si="0"/>
        <v>0.81721039572728316</v>
      </c>
      <c r="F47" s="4">
        <f t="shared" si="1"/>
        <v>1.1945289669353738</v>
      </c>
      <c r="G47" s="8">
        <f t="shared" si="2"/>
        <v>39996382.071794331</v>
      </c>
      <c r="H47" s="8">
        <f t="shared" si="3"/>
        <v>45520397.291951962</v>
      </c>
      <c r="I47" s="8">
        <f t="shared" si="4"/>
        <v>51181991.998479687</v>
      </c>
      <c r="J47" s="8">
        <f t="shared" si="5"/>
        <v>56907819.388204195</v>
      </c>
      <c r="K47" s="8">
        <f t="shared" si="6"/>
        <v>62616810.037700847</v>
      </c>
    </row>
    <row r="48" spans="1:11" x14ac:dyDescent="0.7">
      <c r="A48" s="1">
        <v>38291</v>
      </c>
      <c r="B48" s="3">
        <v>105.79</v>
      </c>
      <c r="C48" s="3">
        <v>1672.65</v>
      </c>
      <c r="D48" s="3">
        <v>1207.31</v>
      </c>
      <c r="E48" s="4">
        <f t="shared" si="0"/>
        <v>0.79772336146406719</v>
      </c>
      <c r="F48" s="4">
        <f t="shared" si="1"/>
        <v>1.1581288681744473</v>
      </c>
      <c r="G48" s="8">
        <f t="shared" si="2"/>
        <v>38842636.412276514</v>
      </c>
      <c r="H48" s="8">
        <f t="shared" si="3"/>
        <v>44159516.320364743</v>
      </c>
      <c r="I48" s="8">
        <f t="shared" si="4"/>
        <v>49591936.611350641</v>
      </c>
      <c r="J48" s="8">
        <f t="shared" si="5"/>
        <v>55067980.264480188</v>
      </c>
      <c r="K48" s="8">
        <f t="shared" si="6"/>
        <v>60508729.001111135</v>
      </c>
    </row>
    <row r="49" spans="1:11" x14ac:dyDescent="0.7">
      <c r="A49" s="1">
        <v>38321</v>
      </c>
      <c r="B49" s="3">
        <v>102.91</v>
      </c>
      <c r="C49" s="3">
        <v>1740.33</v>
      </c>
      <c r="D49" s="3">
        <v>1197.68</v>
      </c>
      <c r="E49" s="4">
        <f t="shared" si="0"/>
        <v>0.80740568594509288</v>
      </c>
      <c r="F49" s="4">
        <f t="shared" si="1"/>
        <v>1.1176140369928749</v>
      </c>
      <c r="G49" s="8">
        <f t="shared" si="2"/>
        <v>39114086.826806098</v>
      </c>
      <c r="H49" s="8">
        <f t="shared" si="3"/>
        <v>43975295.964112729</v>
      </c>
      <c r="I49" s="8">
        <f t="shared" si="4"/>
        <v>48825458.794072002</v>
      </c>
      <c r="J49" s="8">
        <f t="shared" si="5"/>
        <v>53590243.742476076</v>
      </c>
      <c r="K49" s="8">
        <f t="shared" si="6"/>
        <v>58191951.664962165</v>
      </c>
    </row>
    <row r="50" spans="1:11" x14ac:dyDescent="0.7">
      <c r="A50" s="1">
        <v>38352</v>
      </c>
      <c r="B50" s="3">
        <v>102.47</v>
      </c>
      <c r="C50" s="3">
        <v>1799.55</v>
      </c>
      <c r="D50" s="3">
        <v>1208.7</v>
      </c>
      <c r="E50" s="4">
        <f t="shared" si="0"/>
        <v>0.8313105129698618</v>
      </c>
      <c r="F50" s="4">
        <f t="shared" si="1"/>
        <v>1.1230749242937326</v>
      </c>
      <c r="G50" s="8">
        <f t="shared" si="2"/>
        <v>40072135.991064996</v>
      </c>
      <c r="H50" s="8">
        <f t="shared" si="3"/>
        <v>44805495.090409547</v>
      </c>
      <c r="I50" s="8">
        <f t="shared" si="4"/>
        <v>49467530.985126577</v>
      </c>
      <c r="J50" s="8">
        <f t="shared" si="5"/>
        <v>53983294.323572569</v>
      </c>
      <c r="K50" s="8">
        <f t="shared" si="6"/>
        <v>58276289.262147635</v>
      </c>
    </row>
    <row r="51" spans="1:11" x14ac:dyDescent="0.7">
      <c r="A51" s="1">
        <v>38383</v>
      </c>
      <c r="B51" s="3">
        <v>103.67</v>
      </c>
      <c r="C51" s="3">
        <v>1755.68</v>
      </c>
      <c r="D51" s="3">
        <v>1216.29</v>
      </c>
      <c r="E51" s="4">
        <f t="shared" si="0"/>
        <v>0.82054249765487686</v>
      </c>
      <c r="F51" s="4">
        <f t="shared" si="1"/>
        <v>1.1433618754006811</v>
      </c>
      <c r="G51" s="8">
        <f t="shared" si="2"/>
        <v>39353079.191801846</v>
      </c>
      <c r="H51" s="8">
        <f t="shared" si="3"/>
        <v>44372557.755854093</v>
      </c>
      <c r="I51" s="8">
        <f t="shared" si="4"/>
        <v>49393937.724226639</v>
      </c>
      <c r="J51" s="8">
        <f t="shared" si="5"/>
        <v>54339837.887015685</v>
      </c>
      <c r="K51" s="8">
        <f t="shared" si="6"/>
        <v>59128977.916645966</v>
      </c>
    </row>
    <row r="52" spans="1:11" x14ac:dyDescent="0.7">
      <c r="A52" s="1">
        <v>38411</v>
      </c>
      <c r="B52" s="3">
        <v>104.58</v>
      </c>
      <c r="C52" s="3">
        <v>1792.63</v>
      </c>
      <c r="D52" s="3">
        <v>1209.1099999999999</v>
      </c>
      <c r="E52" s="4">
        <f t="shared" si="0"/>
        <v>0.84516580280686437</v>
      </c>
      <c r="F52" s="4">
        <f t="shared" si="1"/>
        <v>1.1465894007226767</v>
      </c>
      <c r="G52" s="8">
        <f t="shared" si="2"/>
        <v>40334008.735828504</v>
      </c>
      <c r="H52" s="8">
        <f t="shared" si="3"/>
        <v>45202539.571161635</v>
      </c>
      <c r="I52" s="8">
        <f t="shared" si="4"/>
        <v>50004773.929719441</v>
      </c>
      <c r="J52" s="8">
        <f t="shared" si="5"/>
        <v>54662547.482516162</v>
      </c>
      <c r="K52" s="8">
        <f t="shared" si="6"/>
        <v>59095889.440981008</v>
      </c>
    </row>
    <row r="53" spans="1:11" x14ac:dyDescent="0.7">
      <c r="A53" s="1">
        <v>38442</v>
      </c>
      <c r="B53" s="3">
        <v>107.11</v>
      </c>
      <c r="C53" s="3">
        <v>1760.89</v>
      </c>
      <c r="D53" s="3">
        <v>1202.9000000000001</v>
      </c>
      <c r="E53" s="4">
        <f t="shared" si="0"/>
        <v>0.85028568009814542</v>
      </c>
      <c r="F53" s="4">
        <f t="shared" si="1"/>
        <v>1.1682963407397409</v>
      </c>
      <c r="G53" s="8">
        <f t="shared" si="2"/>
        <v>40378345.615890473</v>
      </c>
      <c r="H53" s="8">
        <f t="shared" si="3"/>
        <v>45421852.56504745</v>
      </c>
      <c r="I53" s="8">
        <f t="shared" si="4"/>
        <v>50429573.187933736</v>
      </c>
      <c r="J53" s="8">
        <f t="shared" si="5"/>
        <v>55321474.817303225</v>
      </c>
      <c r="K53" s="8">
        <f t="shared" si="6"/>
        <v>60014677.846439764</v>
      </c>
    </row>
    <row r="54" spans="1:11" x14ac:dyDescent="0.7">
      <c r="A54" s="1">
        <v>38472</v>
      </c>
      <c r="B54" s="3">
        <v>104.67</v>
      </c>
      <c r="C54" s="3">
        <v>1727.49</v>
      </c>
      <c r="D54" s="3">
        <v>1219.18</v>
      </c>
      <c r="E54" s="4">
        <f t="shared" si="0"/>
        <v>0.81515535297043085</v>
      </c>
      <c r="F54" s="4">
        <f t="shared" si="1"/>
        <v>1.1571336575208169</v>
      </c>
      <c r="G54" s="8">
        <f t="shared" si="2"/>
        <v>38510077.498993076</v>
      </c>
      <c r="H54" s="8">
        <f t="shared" si="3"/>
        <v>43705870.989777341</v>
      </c>
      <c r="I54" s="8">
        <f t="shared" si="4"/>
        <v>48946882.414637499</v>
      </c>
      <c r="J54" s="8">
        <f t="shared" si="5"/>
        <v>54153626.812456623</v>
      </c>
      <c r="K54" s="8">
        <f t="shared" si="6"/>
        <v>59241257.547218934</v>
      </c>
    </row>
    <row r="55" spans="1:11" x14ac:dyDescent="0.7">
      <c r="A55" s="1">
        <v>38503</v>
      </c>
      <c r="B55" s="3">
        <v>108.53</v>
      </c>
      <c r="C55" s="3">
        <v>1782.46</v>
      </c>
      <c r="D55" s="3">
        <v>1232.3699999999999</v>
      </c>
      <c r="E55" s="4">
        <f t="shared" si="0"/>
        <v>0.8721119036413878</v>
      </c>
      <c r="F55" s="4">
        <f t="shared" si="1"/>
        <v>1.212786608418793</v>
      </c>
      <c r="G55" s="8">
        <f t="shared" si="2"/>
        <v>41000854.382713601</v>
      </c>
      <c r="H55" s="8">
        <f t="shared" si="3"/>
        <v>46321748.29449293</v>
      </c>
      <c r="I55" s="8">
        <f t="shared" si="4"/>
        <v>51633954.180962086</v>
      </c>
      <c r="J55" s="8">
        <f t="shared" si="5"/>
        <v>56852992.968045376</v>
      </c>
      <c r="K55" s="8">
        <f t="shared" si="6"/>
        <v>61890496.938002467</v>
      </c>
    </row>
    <row r="56" spans="1:11" x14ac:dyDescent="0.7">
      <c r="A56" s="1">
        <v>38533</v>
      </c>
      <c r="B56" s="3">
        <v>110.81</v>
      </c>
      <c r="C56" s="3">
        <v>1784.99</v>
      </c>
      <c r="D56" s="3">
        <v>1239.0899999999999</v>
      </c>
      <c r="E56" s="4">
        <f t="shared" si="0"/>
        <v>0.89169711375194471</v>
      </c>
      <c r="F56" s="4">
        <f t="shared" si="1"/>
        <v>1.2450169932248805</v>
      </c>
      <c r="G56" s="8">
        <f t="shared" si="2"/>
        <v>41721619.647406049</v>
      </c>
      <c r="H56" s="8">
        <f t="shared" si="3"/>
        <v>47209697.272495575</v>
      </c>
      <c r="I56" s="8">
        <f t="shared" si="4"/>
        <v>52699830.27896437</v>
      </c>
      <c r="J56" s="8">
        <f t="shared" si="5"/>
        <v>58105354.662893839</v>
      </c>
      <c r="K56" s="8">
        <f t="shared" si="6"/>
        <v>63335266.527561605</v>
      </c>
    </row>
    <row r="57" spans="1:11" x14ac:dyDescent="0.7">
      <c r="A57" s="1">
        <v>38564</v>
      </c>
      <c r="B57" s="3">
        <v>112.55</v>
      </c>
      <c r="C57" s="3">
        <v>1851.37</v>
      </c>
      <c r="D57" s="3">
        <v>1227.82</v>
      </c>
      <c r="E57" s="4">
        <f t="shared" si="0"/>
        <v>0.93938006590434464</v>
      </c>
      <c r="F57" s="4">
        <f t="shared" si="1"/>
        <v>1.2530652171309058</v>
      </c>
      <c r="G57" s="8">
        <f t="shared" si="2"/>
        <v>43752657.477053344</v>
      </c>
      <c r="H57" s="8">
        <f t="shared" si="3"/>
        <v>48979374.300131634</v>
      </c>
      <c r="I57" s="8">
        <f t="shared" si="4"/>
        <v>54079210.746748962</v>
      </c>
      <c r="J57" s="8">
        <f t="shared" si="5"/>
        <v>58963851.599559993</v>
      </c>
      <c r="K57" s="8">
        <f t="shared" si="6"/>
        <v>63544687.771557055</v>
      </c>
    </row>
    <row r="58" spans="1:11" x14ac:dyDescent="0.7">
      <c r="A58" s="1">
        <v>38595</v>
      </c>
      <c r="B58" s="3">
        <v>110.62</v>
      </c>
      <c r="C58" s="3">
        <v>1834.48</v>
      </c>
      <c r="D58" s="3">
        <v>1243.55</v>
      </c>
      <c r="E58" s="4">
        <f t="shared" si="0"/>
        <v>0.91484865533268034</v>
      </c>
      <c r="F58" s="4">
        <f t="shared" si="1"/>
        <v>1.2473558787637355</v>
      </c>
      <c r="G58" s="8">
        <f t="shared" si="2"/>
        <v>42410080.108075738</v>
      </c>
      <c r="H58" s="8">
        <f t="shared" si="3"/>
        <v>47764280.422320388</v>
      </c>
      <c r="I58" s="8">
        <f t="shared" si="4"/>
        <v>53049885.344253562</v>
      </c>
      <c r="J58" s="8">
        <f t="shared" si="5"/>
        <v>58177406.544036441</v>
      </c>
      <c r="K58" s="8">
        <f t="shared" si="6"/>
        <v>63055159.246653385</v>
      </c>
    </row>
    <row r="59" spans="1:11" x14ac:dyDescent="0.7">
      <c r="A59" s="1">
        <v>38625</v>
      </c>
      <c r="B59" s="3">
        <v>113.5</v>
      </c>
      <c r="C59" s="3">
        <v>1849.33</v>
      </c>
      <c r="D59" s="3">
        <v>1230.74</v>
      </c>
      <c r="E59" s="4">
        <f t="shared" si="0"/>
        <v>0.94626525738321099</v>
      </c>
      <c r="F59" s="4">
        <f t="shared" si="1"/>
        <v>1.2666471477006398</v>
      </c>
      <c r="G59" s="8">
        <f t="shared" si="2"/>
        <v>43666474.673362628</v>
      </c>
      <c r="H59" s="8">
        <f t="shared" si="3"/>
        <v>48979154.207885161</v>
      </c>
      <c r="I59" s="8">
        <f t="shared" si="4"/>
        <v>54170999.744144134</v>
      </c>
      <c r="J59" s="8">
        <f t="shared" si="5"/>
        <v>59151687.731445096</v>
      </c>
      <c r="K59" s="8">
        <f t="shared" si="6"/>
        <v>63830353.299606517</v>
      </c>
    </row>
    <row r="60" spans="1:11" x14ac:dyDescent="0.7">
      <c r="A60" s="1">
        <v>38656</v>
      </c>
      <c r="B60" s="3">
        <v>116.39</v>
      </c>
      <c r="C60" s="3">
        <v>1818.5</v>
      </c>
      <c r="D60" s="3">
        <v>1221</v>
      </c>
      <c r="E60" s="4">
        <f t="shared" si="0"/>
        <v>0.95418281857798615</v>
      </c>
      <c r="F60" s="4">
        <f t="shared" si="1"/>
        <v>1.2886198126065009</v>
      </c>
      <c r="G60" s="8">
        <f t="shared" si="2"/>
        <v>43831839.440470882</v>
      </c>
      <c r="H60" s="8">
        <f t="shared" si="3"/>
        <v>49298928.518093251</v>
      </c>
      <c r="I60" s="8">
        <f t="shared" si="4"/>
        <v>54667483.787530236</v>
      </c>
      <c r="J60" s="8">
        <f t="shared" si="5"/>
        <v>59845003.809228122</v>
      </c>
      <c r="K60" s="8">
        <f t="shared" si="6"/>
        <v>64737625.333827727</v>
      </c>
    </row>
    <row r="61" spans="1:11" x14ac:dyDescent="0.7">
      <c r="A61" s="1">
        <v>38686</v>
      </c>
      <c r="B61" s="3">
        <v>119.81</v>
      </c>
      <c r="C61" s="3">
        <v>1887.28</v>
      </c>
      <c r="D61" s="3">
        <v>1226.4000000000001</v>
      </c>
      <c r="E61" s="4">
        <f t="shared" si="0"/>
        <v>1.019370413590011</v>
      </c>
      <c r="F61" s="4">
        <f t="shared" si="1"/>
        <v>1.332351092101383</v>
      </c>
      <c r="G61" s="8">
        <f t="shared" si="2"/>
        <v>46626330.79207132</v>
      </c>
      <c r="H61" s="8">
        <f t="shared" si="3"/>
        <v>52043179.918738008</v>
      </c>
      <c r="I61" s="8">
        <f t="shared" si="4"/>
        <v>57262474.960290544</v>
      </c>
      <c r="J61" s="8">
        <f t="shared" si="5"/>
        <v>62190321.004714742</v>
      </c>
      <c r="K61" s="8">
        <f t="shared" si="6"/>
        <v>66734595.425093181</v>
      </c>
    </row>
    <row r="62" spans="1:11" x14ac:dyDescent="0.7">
      <c r="A62" s="1">
        <v>38717</v>
      </c>
      <c r="B62" s="3">
        <v>117.96</v>
      </c>
      <c r="C62" s="3">
        <v>1887.94</v>
      </c>
      <c r="D62" s="3">
        <v>1238.06</v>
      </c>
      <c r="E62" s="4">
        <f t="shared" si="0"/>
        <v>1.0039811768554925</v>
      </c>
      <c r="F62" s="4">
        <f t="shared" si="1"/>
        <v>1.3242498380137095</v>
      </c>
      <c r="G62" s="8">
        <f t="shared" si="2"/>
        <v>45722422.150958106</v>
      </c>
      <c r="H62" s="8">
        <f t="shared" si="3"/>
        <v>51174804.503517136</v>
      </c>
      <c r="I62" s="8">
        <f t="shared" si="4"/>
        <v>56456144.794537649</v>
      </c>
      <c r="J62" s="8">
        <f t="shared" si="5"/>
        <v>61471994.762839019</v>
      </c>
      <c r="K62" s="8">
        <f t="shared" si="6"/>
        <v>66128821.063378893</v>
      </c>
    </row>
    <row r="63" spans="1:11" x14ac:dyDescent="0.7">
      <c r="A63" s="1">
        <v>38748</v>
      </c>
      <c r="B63" s="3">
        <v>117.25</v>
      </c>
      <c r="C63" s="3">
        <v>1937.93</v>
      </c>
      <c r="D63" s="3">
        <v>1238.1300000000001</v>
      </c>
      <c r="E63" s="4">
        <f t="shared" si="0"/>
        <v>1.0243622275094977</v>
      </c>
      <c r="F63" s="4">
        <f t="shared" si="1"/>
        <v>1.3163536146779289</v>
      </c>
      <c r="G63" s="8">
        <f t="shared" si="2"/>
        <v>46450597.920947284</v>
      </c>
      <c r="H63" s="8">
        <f t="shared" si="3"/>
        <v>51677663.650691725</v>
      </c>
      <c r="I63" s="8">
        <f t="shared" si="4"/>
        <v>56660863.148397446</v>
      </c>
      <c r="J63" s="8">
        <f t="shared" si="5"/>
        <v>61309060.264839463</v>
      </c>
      <c r="K63" s="8">
        <f t="shared" si="6"/>
        <v>65534508.808199361</v>
      </c>
    </row>
    <row r="64" spans="1:11" x14ac:dyDescent="0.7">
      <c r="A64" s="1">
        <v>38776</v>
      </c>
      <c r="B64" s="3">
        <v>115.77</v>
      </c>
      <c r="C64" s="3">
        <v>1943.19</v>
      </c>
      <c r="D64" s="3">
        <v>1242.24</v>
      </c>
      <c r="E64" s="4">
        <f t="shared" si="0"/>
        <v>1.0141773773227989</v>
      </c>
      <c r="F64" s="4">
        <f t="shared" si="1"/>
        <v>1.304052316342067</v>
      </c>
      <c r="G64" s="8">
        <f t="shared" si="2"/>
        <v>45788757.013305031</v>
      </c>
      <c r="H64" s="8">
        <f t="shared" si="3"/>
        <v>50971573.216873094</v>
      </c>
      <c r="I64" s="8">
        <f t="shared" si="4"/>
        <v>55914436.952630833</v>
      </c>
      <c r="J64" s="8">
        <f t="shared" si="5"/>
        <v>60526968.04445231</v>
      </c>
      <c r="K64" s="8">
        <f t="shared" si="6"/>
        <v>64722090.127417237</v>
      </c>
    </row>
    <row r="65" spans="1:11" x14ac:dyDescent="0.7">
      <c r="A65" s="2">
        <v>38807</v>
      </c>
      <c r="B65" s="3">
        <v>117.68</v>
      </c>
      <c r="C65" s="3">
        <v>1967.38</v>
      </c>
      <c r="D65" s="3">
        <v>1230.05</v>
      </c>
      <c r="E65" s="4">
        <f t="shared" si="0"/>
        <v>1.0437428909299054</v>
      </c>
      <c r="F65" s="4">
        <f t="shared" si="1"/>
        <v>1.3125591906116076</v>
      </c>
      <c r="G65" s="8">
        <f t="shared" si="2"/>
        <v>46923600.551328927</v>
      </c>
      <c r="H65" s="8">
        <f t="shared" si="3"/>
        <v>51969150.966421917</v>
      </c>
      <c r="I65" s="8">
        <f t="shared" si="4"/>
        <v>56711828.238938093</v>
      </c>
      <c r="J65" s="8">
        <f t="shared" si="5"/>
        <v>61064223.683438808</v>
      </c>
      <c r="K65" s="8">
        <f t="shared" si="6"/>
        <v>64944299.172465548</v>
      </c>
    </row>
    <row r="66" spans="1:11" x14ac:dyDescent="0.7">
      <c r="A66" s="1">
        <v>38837</v>
      </c>
      <c r="B66" s="3">
        <v>113.85</v>
      </c>
      <c r="C66" s="3">
        <v>1993.79</v>
      </c>
      <c r="D66" s="3">
        <v>1227.82</v>
      </c>
      <c r="E66" s="4">
        <f t="shared" si="0"/>
        <v>1.0233284940648348</v>
      </c>
      <c r="F66" s="4">
        <f t="shared" si="1"/>
        <v>1.2675386492257095</v>
      </c>
      <c r="G66" s="8">
        <f t="shared" si="2"/>
        <v>45805829.506067552</v>
      </c>
      <c r="H66" s="8">
        <f t="shared" si="3"/>
        <v>50561175.754349686</v>
      </c>
      <c r="I66" s="8">
        <f t="shared" si="4"/>
        <v>54984616.848105513</v>
      </c>
      <c r="J66" s="8">
        <f t="shared" si="5"/>
        <v>58994768.566934384</v>
      </c>
      <c r="K66" s="8">
        <f t="shared" si="6"/>
        <v>62516721.529045343</v>
      </c>
    </row>
    <row r="67" spans="1:11" x14ac:dyDescent="0.7">
      <c r="A67" s="1">
        <v>38868</v>
      </c>
      <c r="B67" s="3">
        <v>112.59</v>
      </c>
      <c r="C67" s="3">
        <v>1936.41</v>
      </c>
      <c r="D67" s="3">
        <v>1226.51</v>
      </c>
      <c r="E67" s="4">
        <f t="shared" ref="E67:E130" si="7">C67*$B67/C$3/$B$3</f>
        <v>0.98287831742037335</v>
      </c>
      <c r="F67" s="4">
        <f t="shared" ref="F67:F130" si="8">D67*$B67/D$3/$B$3</f>
        <v>1.2521731434388024</v>
      </c>
      <c r="G67" s="8">
        <f t="shared" si="2"/>
        <v>43795214.531880066</v>
      </c>
      <c r="H67" s="8">
        <f t="shared" si="3"/>
        <v>48709007.7069868</v>
      </c>
      <c r="I67" s="8">
        <f t="shared" si="4"/>
        <v>53364629.105024755</v>
      </c>
      <c r="J67" s="8">
        <f t="shared" si="5"/>
        <v>57675416.592268668</v>
      </c>
      <c r="K67" s="8">
        <f t="shared" si="6"/>
        <v>61558873.989627279</v>
      </c>
    </row>
    <row r="68" spans="1:11" x14ac:dyDescent="0.7">
      <c r="A68" s="1">
        <v>38898</v>
      </c>
      <c r="B68" s="3">
        <v>114.44</v>
      </c>
      <c r="C68" s="3">
        <v>1939.03</v>
      </c>
      <c r="D68" s="3">
        <v>1229.1099999999999</v>
      </c>
      <c r="E68" s="4">
        <f t="shared" si="7"/>
        <v>1.0003799898308212</v>
      </c>
      <c r="F68" s="4">
        <f t="shared" si="8"/>
        <v>1.2754459921880066</v>
      </c>
      <c r="G68" s="8">
        <f t="shared" si="2"/>
        <v>44375056.23181089</v>
      </c>
      <c r="H68" s="8">
        <f t="shared" si="3"/>
        <v>49385838.264457457</v>
      </c>
      <c r="I68" s="8">
        <f t="shared" si="4"/>
        <v>54135665.705325052</v>
      </c>
      <c r="J68" s="8">
        <f t="shared" si="5"/>
        <v>58536131.690095164</v>
      </c>
      <c r="K68" s="8">
        <f t="shared" si="6"/>
        <v>62503005.191481262</v>
      </c>
    </row>
    <row r="69" spans="1:11" x14ac:dyDescent="0.7">
      <c r="A69" s="1">
        <v>38929</v>
      </c>
      <c r="B69" s="3">
        <v>114.69</v>
      </c>
      <c r="C69" s="3">
        <v>1951</v>
      </c>
      <c r="D69" s="3">
        <v>1245.73</v>
      </c>
      <c r="E69" s="4">
        <f t="shared" si="7"/>
        <v>1.0087543970024351</v>
      </c>
      <c r="F69" s="4">
        <f t="shared" si="8"/>
        <v>1.2955164991255501</v>
      </c>
      <c r="G69" s="8">
        <f t="shared" ref="G69:G132" si="9">MAX(G68*(E69/E68)-G$3*0.04/12,0)</f>
        <v>44546529.864756398</v>
      </c>
      <c r="H69" s="8">
        <f t="shared" ref="H69:H132" si="10">MAX(H68*(0.75*$E69/$E68+0.25*$F69/$F68)-H$3*0.04/12,0)</f>
        <v>49690188.028877199</v>
      </c>
      <c r="I69" s="8">
        <f t="shared" ref="I69:I132" si="11">MAX(I68*(0.5*$E69/$E68+0.5*$F69/$F68)-I$3*0.04/12,0)</f>
        <v>54588197.959029347</v>
      </c>
      <c r="J69" s="8">
        <f t="shared" ref="J69:J132" si="12">MAX(J68*(0.25*$E69/$E68+0.75*$F69/$F68)-J$3*0.04/12,0)</f>
        <v>59149482.972716413</v>
      </c>
      <c r="K69" s="8">
        <f t="shared" ref="K69:K132" si="13">MAX(K68*(F69/F68)-K$3*0.04/12,0)</f>
        <v>63286556.833021909</v>
      </c>
    </row>
    <row r="70" spans="1:11" x14ac:dyDescent="0.7">
      <c r="A70" s="1">
        <v>38960</v>
      </c>
      <c r="B70" s="3">
        <v>117.36</v>
      </c>
      <c r="C70" s="3">
        <v>1997.42</v>
      </c>
      <c r="D70" s="3">
        <v>1264.8</v>
      </c>
      <c r="E70" s="4">
        <f t="shared" si="7"/>
        <v>1.0567983184633891</v>
      </c>
      <c r="F70" s="4">
        <f t="shared" si="8"/>
        <v>1.3459701545887417</v>
      </c>
      <c r="G70" s="8">
        <f t="shared" si="9"/>
        <v>46468146.373730324</v>
      </c>
      <c r="H70" s="8">
        <f t="shared" si="10"/>
        <v>51748926.917269327</v>
      </c>
      <c r="I70" s="8">
        <f t="shared" si="11"/>
        <v>56751097.098480187</v>
      </c>
      <c r="J70" s="8">
        <f t="shared" si="12"/>
        <v>61381435.151859589</v>
      </c>
      <c r="K70" s="8">
        <f t="shared" si="13"/>
        <v>65551240.328801565</v>
      </c>
    </row>
    <row r="71" spans="1:11" x14ac:dyDescent="0.7">
      <c r="A71" s="1">
        <v>38990</v>
      </c>
      <c r="B71" s="3">
        <v>118.18</v>
      </c>
      <c r="C71" s="3">
        <v>2048.89</v>
      </c>
      <c r="D71" s="3">
        <v>1275.9100000000001</v>
      </c>
      <c r="E71" s="4">
        <f t="shared" si="7"/>
        <v>1.0916043233934285</v>
      </c>
      <c r="F71" s="4">
        <f t="shared" si="8"/>
        <v>1.3672801194960422</v>
      </c>
      <c r="G71" s="8">
        <f t="shared" si="9"/>
        <v>47798590.265924953</v>
      </c>
      <c r="H71" s="8">
        <f t="shared" si="10"/>
        <v>53032030.724637583</v>
      </c>
      <c r="I71" s="8">
        <f t="shared" si="11"/>
        <v>57934908.854414314</v>
      </c>
      <c r="J71" s="8">
        <f t="shared" si="12"/>
        <v>62415702.159308396</v>
      </c>
      <c r="K71" s="8">
        <f t="shared" si="13"/>
        <v>66389075.102681533</v>
      </c>
    </row>
    <row r="72" spans="1:11" x14ac:dyDescent="0.7">
      <c r="A72" s="1">
        <v>39021</v>
      </c>
      <c r="B72" s="3">
        <v>116.95</v>
      </c>
      <c r="C72" s="3">
        <v>2115.65</v>
      </c>
      <c r="D72" s="3">
        <v>1284.3499999999999</v>
      </c>
      <c r="E72" s="4">
        <f t="shared" si="7"/>
        <v>1.115441162791865</v>
      </c>
      <c r="F72" s="4">
        <f t="shared" si="8"/>
        <v>1.361999939954198</v>
      </c>
      <c r="G72" s="8">
        <f t="shared" si="9"/>
        <v>48642345.127666987</v>
      </c>
      <c r="H72" s="8">
        <f t="shared" si="10"/>
        <v>53649357.024894089</v>
      </c>
      <c r="I72" s="8">
        <f t="shared" si="11"/>
        <v>58255590.366547473</v>
      </c>
      <c r="J72" s="8">
        <f t="shared" si="12"/>
        <v>62375659.280966967</v>
      </c>
      <c r="K72" s="8">
        <f t="shared" si="13"/>
        <v>65932692.938441224</v>
      </c>
    </row>
    <row r="73" spans="1:11" x14ac:dyDescent="0.7">
      <c r="A73" s="1">
        <v>39051</v>
      </c>
      <c r="B73" s="3">
        <v>115.78</v>
      </c>
      <c r="C73" s="3">
        <v>2155.89</v>
      </c>
      <c r="D73" s="3">
        <v>1299.25</v>
      </c>
      <c r="E73" s="4">
        <f t="shared" si="7"/>
        <v>1.1252856014865085</v>
      </c>
      <c r="F73" s="4">
        <f t="shared" si="8"/>
        <v>1.3640168740853771</v>
      </c>
      <c r="G73" s="8">
        <f t="shared" si="9"/>
        <v>48871643.059773475</v>
      </c>
      <c r="H73" s="8">
        <f t="shared" si="10"/>
        <v>53824334.716327108</v>
      </c>
      <c r="I73" s="8">
        <f t="shared" si="11"/>
        <v>58355794.915022023</v>
      </c>
      <c r="J73" s="8">
        <f t="shared" si="12"/>
        <v>62382562.265651695</v>
      </c>
      <c r="K73" s="8">
        <f t="shared" si="13"/>
        <v>65830330.166496135</v>
      </c>
    </row>
    <row r="74" spans="1:11" x14ac:dyDescent="0.7">
      <c r="A74" s="1">
        <v>39082</v>
      </c>
      <c r="B74" s="3">
        <v>119.02</v>
      </c>
      <c r="C74" s="3">
        <v>2186.13</v>
      </c>
      <c r="D74" s="3">
        <v>1291.71</v>
      </c>
      <c r="E74" s="4">
        <f t="shared" si="7"/>
        <v>1.1730014490305509</v>
      </c>
      <c r="F74" s="4">
        <f t="shared" si="8"/>
        <v>1.3940502861918749</v>
      </c>
      <c r="G74" s="8">
        <f t="shared" si="9"/>
        <v>50743963.070254803</v>
      </c>
      <c r="H74" s="8">
        <f t="shared" si="10"/>
        <v>55632363.52821508</v>
      </c>
      <c r="I74" s="8">
        <f t="shared" si="11"/>
        <v>60035484.089463592</v>
      </c>
      <c r="J74" s="8">
        <f t="shared" si="12"/>
        <v>63874040.432632409</v>
      </c>
      <c r="K74" s="8">
        <f t="shared" si="13"/>
        <v>67079805.955659613</v>
      </c>
    </row>
    <row r="75" spans="1:11" x14ac:dyDescent="0.7">
      <c r="A75" s="1">
        <v>39113</v>
      </c>
      <c r="B75" s="3">
        <v>120.67</v>
      </c>
      <c r="C75" s="3">
        <v>2219.19</v>
      </c>
      <c r="D75" s="3">
        <v>1291.18</v>
      </c>
      <c r="E75" s="4">
        <f t="shared" si="7"/>
        <v>1.207247787343898</v>
      </c>
      <c r="F75" s="4">
        <f t="shared" si="8"/>
        <v>1.4127963860370534</v>
      </c>
      <c r="G75" s="8">
        <f t="shared" si="9"/>
        <v>52025457.341297835</v>
      </c>
      <c r="H75" s="8">
        <f t="shared" si="10"/>
        <v>56837548.770950794</v>
      </c>
      <c r="I75" s="8">
        <f t="shared" si="11"/>
        <v>61115521.583672933</v>
      </c>
      <c r="J75" s="8">
        <f t="shared" si="12"/>
        <v>64784444.892068386</v>
      </c>
      <c r="K75" s="8">
        <f t="shared" si="13"/>
        <v>67781842.813652068</v>
      </c>
    </row>
    <row r="76" spans="1:11" x14ac:dyDescent="0.7">
      <c r="A76" s="1">
        <v>39141</v>
      </c>
      <c r="B76" s="3">
        <v>118.45</v>
      </c>
      <c r="C76" s="3">
        <v>2175.7800000000002</v>
      </c>
      <c r="D76" s="3">
        <v>1311.09</v>
      </c>
      <c r="E76" s="4">
        <f t="shared" si="7"/>
        <v>1.1618569602762427</v>
      </c>
      <c r="F76" s="4">
        <f t="shared" si="8"/>
        <v>1.4081893070577545</v>
      </c>
      <c r="G76" s="8">
        <f t="shared" si="9"/>
        <v>49869372.963218264</v>
      </c>
      <c r="H76" s="8">
        <f t="shared" si="10"/>
        <v>54988453.252147779</v>
      </c>
      <c r="I76" s="8">
        <f t="shared" si="11"/>
        <v>59666944.772667147</v>
      </c>
      <c r="J76" s="8">
        <f t="shared" si="12"/>
        <v>63817048.94384113</v>
      </c>
      <c r="K76" s="8">
        <f t="shared" si="13"/>
        <v>67360808.624797106</v>
      </c>
    </row>
    <row r="77" spans="1:11" x14ac:dyDescent="0.7">
      <c r="A77" s="1">
        <v>39172</v>
      </c>
      <c r="B77" s="3">
        <v>117.79</v>
      </c>
      <c r="C77" s="3">
        <v>2200.12</v>
      </c>
      <c r="D77" s="3">
        <v>1311.13</v>
      </c>
      <c r="E77" s="4">
        <f t="shared" si="7"/>
        <v>1.1683081582656314</v>
      </c>
      <c r="F77" s="4">
        <f t="shared" si="8"/>
        <v>1.4003856396738119</v>
      </c>
      <c r="G77" s="8">
        <f t="shared" si="9"/>
        <v>49946272.107942499</v>
      </c>
      <c r="H77" s="8">
        <f t="shared" si="10"/>
        <v>54941263.890916526</v>
      </c>
      <c r="I77" s="8">
        <f t="shared" si="11"/>
        <v>59467268.664921664</v>
      </c>
      <c r="J77" s="8">
        <f t="shared" si="12"/>
        <v>63440396.84338747</v>
      </c>
      <c r="K77" s="8">
        <f t="shared" si="13"/>
        <v>66787519.790272698</v>
      </c>
    </row>
    <row r="78" spans="1:11" x14ac:dyDescent="0.7">
      <c r="A78" s="1">
        <v>39202</v>
      </c>
      <c r="B78" s="3">
        <v>119.47</v>
      </c>
      <c r="C78" s="3">
        <v>2297.58</v>
      </c>
      <c r="D78" s="3">
        <v>1318.2</v>
      </c>
      <c r="E78" s="4">
        <f t="shared" si="7"/>
        <v>1.2374627207557616</v>
      </c>
      <c r="F78" s="4">
        <f t="shared" si="8"/>
        <v>1.4280178734825524</v>
      </c>
      <c r="G78" s="8">
        <f t="shared" si="9"/>
        <v>52702694.667522393</v>
      </c>
      <c r="H78" s="8">
        <f t="shared" si="10"/>
        <v>57451352.219523348</v>
      </c>
      <c r="I78" s="8">
        <f t="shared" si="11"/>
        <v>61613963.971205764</v>
      </c>
      <c r="J78" s="8">
        <f t="shared" si="12"/>
        <v>65118037.197123133</v>
      </c>
      <c r="K78" s="8">
        <f t="shared" si="13"/>
        <v>67905362.754429743</v>
      </c>
    </row>
    <row r="79" spans="1:11" x14ac:dyDescent="0.7">
      <c r="A79" s="1">
        <v>39233</v>
      </c>
      <c r="B79" s="3">
        <v>121.73</v>
      </c>
      <c r="C79" s="3">
        <v>2377.75</v>
      </c>
      <c r="D79" s="3">
        <v>1308.2</v>
      </c>
      <c r="E79" s="4">
        <f t="shared" si="7"/>
        <v>1.3048675498283775</v>
      </c>
      <c r="F79" s="4">
        <f t="shared" si="8"/>
        <v>1.4439935024675408</v>
      </c>
      <c r="G79" s="8">
        <f t="shared" si="9"/>
        <v>55373420.440627731</v>
      </c>
      <c r="H79" s="8">
        <f t="shared" si="10"/>
        <v>59759072.779812545</v>
      </c>
      <c r="I79" s="8">
        <f t="shared" si="11"/>
        <v>63436672.308712766</v>
      </c>
      <c r="J79" s="8">
        <f t="shared" si="12"/>
        <v>66351155.209363945</v>
      </c>
      <c r="K79" s="8">
        <f t="shared" si="13"/>
        <v>68465038.737203121</v>
      </c>
    </row>
    <row r="80" spans="1:11" x14ac:dyDescent="0.7">
      <c r="A80" s="1">
        <v>39263</v>
      </c>
      <c r="B80" s="3">
        <v>123.17</v>
      </c>
      <c r="C80" s="3">
        <v>2338.25</v>
      </c>
      <c r="D80" s="3">
        <v>1304.3399999999999</v>
      </c>
      <c r="E80" s="4">
        <f t="shared" si="7"/>
        <v>1.2983700923563772</v>
      </c>
      <c r="F80" s="4">
        <f t="shared" si="8"/>
        <v>1.4567640874891088</v>
      </c>
      <c r="G80" s="8">
        <f t="shared" si="9"/>
        <v>54897694.031123959</v>
      </c>
      <c r="H80" s="8">
        <f t="shared" si="10"/>
        <v>59468025.877159566</v>
      </c>
      <c r="I80" s="8">
        <f t="shared" si="11"/>
        <v>63359248.936644785</v>
      </c>
      <c r="J80" s="8">
        <f t="shared" si="12"/>
        <v>66508661.963658467</v>
      </c>
      <c r="K80" s="8">
        <f t="shared" si="13"/>
        <v>68870539.105940446</v>
      </c>
    </row>
    <row r="81" spans="1:11" x14ac:dyDescent="0.7">
      <c r="A81" s="1">
        <v>39294</v>
      </c>
      <c r="B81" s="3">
        <v>118.41</v>
      </c>
      <c r="C81" s="3">
        <v>2265.75</v>
      </c>
      <c r="D81" s="3">
        <v>1315.22</v>
      </c>
      <c r="E81" s="4">
        <f t="shared" si="7"/>
        <v>1.2094919673322091</v>
      </c>
      <c r="F81" s="4">
        <f t="shared" si="8"/>
        <v>1.4121481380165903</v>
      </c>
      <c r="G81" s="8">
        <f t="shared" si="9"/>
        <v>50939748.478957377</v>
      </c>
      <c r="H81" s="8">
        <f t="shared" si="10"/>
        <v>55759596.824352764</v>
      </c>
      <c r="I81" s="8">
        <f t="shared" si="11"/>
        <v>60020420.216510855</v>
      </c>
      <c r="J81" s="8">
        <f t="shared" si="12"/>
        <v>63642764.276010945</v>
      </c>
      <c r="K81" s="8">
        <f t="shared" si="13"/>
        <v>66561258.324457206</v>
      </c>
    </row>
    <row r="82" spans="1:11" x14ac:dyDescent="0.7">
      <c r="A82" s="1">
        <v>39325</v>
      </c>
      <c r="B82" s="3">
        <v>115.77</v>
      </c>
      <c r="C82" s="3">
        <v>2299.71</v>
      </c>
      <c r="D82" s="3">
        <v>1331.34</v>
      </c>
      <c r="E82" s="4">
        <f t="shared" si="7"/>
        <v>1.2002500303125345</v>
      </c>
      <c r="F82" s="4">
        <f t="shared" si="8"/>
        <v>1.3975858214506434</v>
      </c>
      <c r="G82" s="8">
        <f t="shared" si="9"/>
        <v>50350509.062775888</v>
      </c>
      <c r="H82" s="8">
        <f t="shared" si="10"/>
        <v>55096294.633185402</v>
      </c>
      <c r="I82" s="8">
        <f t="shared" si="11"/>
        <v>59281636.525326259</v>
      </c>
      <c r="J82" s="8">
        <f t="shared" si="12"/>
        <v>62828966.518499069</v>
      </c>
      <c r="K82" s="8">
        <f t="shared" si="13"/>
        <v>65674867.082168765</v>
      </c>
    </row>
    <row r="83" spans="1:11" x14ac:dyDescent="0.7">
      <c r="A83" s="1">
        <v>39355</v>
      </c>
      <c r="B83" s="3">
        <v>114.82</v>
      </c>
      <c r="C83" s="3">
        <v>2385.7199999999998</v>
      </c>
      <c r="D83" s="3">
        <v>1341.44</v>
      </c>
      <c r="E83" s="4">
        <f t="shared" si="7"/>
        <v>1.2349222983083434</v>
      </c>
      <c r="F83" s="4">
        <f t="shared" si="8"/>
        <v>1.3966328958449892</v>
      </c>
      <c r="G83" s="8">
        <f t="shared" si="9"/>
        <v>51605011.291361868</v>
      </c>
      <c r="H83" s="8">
        <f t="shared" si="10"/>
        <v>56080600.177401073</v>
      </c>
      <c r="I83" s="8">
        <f t="shared" si="11"/>
        <v>59917676.576145008</v>
      </c>
      <c r="J83" s="8">
        <f t="shared" si="12"/>
        <v>63050580.721630372</v>
      </c>
      <c r="K83" s="8">
        <f t="shared" si="13"/>
        <v>65430087.533371128</v>
      </c>
    </row>
    <row r="84" spans="1:11" x14ac:dyDescent="0.7">
      <c r="A84" s="1">
        <v>39386</v>
      </c>
      <c r="B84" s="3">
        <v>115.31</v>
      </c>
      <c r="C84" s="3">
        <v>2423.67</v>
      </c>
      <c r="D84" s="3">
        <v>1353.49</v>
      </c>
      <c r="E84" s="4">
        <f t="shared" si="7"/>
        <v>1.2599203132940726</v>
      </c>
      <c r="F84" s="4">
        <f t="shared" si="8"/>
        <v>1.4151924266194191</v>
      </c>
      <c r="G84" s="8">
        <f t="shared" si="9"/>
        <v>52449629.926370181</v>
      </c>
      <c r="H84" s="8">
        <f t="shared" si="10"/>
        <v>56918322.78115271</v>
      </c>
      <c r="I84" s="8">
        <f t="shared" si="11"/>
        <v>60722236.851664223</v>
      </c>
      <c r="J84" s="8">
        <f t="shared" si="12"/>
        <v>63798055.760471158</v>
      </c>
      <c r="K84" s="8">
        <f t="shared" si="13"/>
        <v>66099572.798083112</v>
      </c>
    </row>
    <row r="85" spans="1:11" x14ac:dyDescent="0.7">
      <c r="A85" s="1">
        <v>39416</v>
      </c>
      <c r="B85" s="3">
        <v>111.19</v>
      </c>
      <c r="C85" s="3">
        <v>2322.34</v>
      </c>
      <c r="D85" s="3">
        <v>1377.83</v>
      </c>
      <c r="E85" s="4">
        <f t="shared" si="7"/>
        <v>1.1641103523086391</v>
      </c>
      <c r="F85" s="4">
        <f t="shared" si="8"/>
        <v>1.3891682188397629</v>
      </c>
      <c r="G85" s="8">
        <f t="shared" si="9"/>
        <v>48261126.094879813</v>
      </c>
      <c r="H85" s="8">
        <f t="shared" si="10"/>
        <v>53210410.288550131</v>
      </c>
      <c r="I85" s="8">
        <f t="shared" si="11"/>
        <v>57655126.336847037</v>
      </c>
      <c r="J85" s="8">
        <f t="shared" si="12"/>
        <v>61505288.81592305</v>
      </c>
      <c r="K85" s="8">
        <f t="shared" si="13"/>
        <v>64684056.812915653</v>
      </c>
    </row>
    <row r="86" spans="1:11" x14ac:dyDescent="0.7">
      <c r="A86" s="1">
        <v>39447</v>
      </c>
      <c r="B86" s="3">
        <v>111.36</v>
      </c>
      <c r="C86" s="3">
        <v>2306.23</v>
      </c>
      <c r="D86" s="3">
        <v>1381.7</v>
      </c>
      <c r="E86" s="4">
        <f t="shared" si="7"/>
        <v>1.1578024337482031</v>
      </c>
      <c r="F86" s="4">
        <f t="shared" si="8"/>
        <v>1.3951999502078667</v>
      </c>
      <c r="G86" s="8">
        <f t="shared" si="9"/>
        <v>47799615.446479768</v>
      </c>
      <c r="H86" s="8">
        <f t="shared" si="10"/>
        <v>52851922.980582684</v>
      </c>
      <c r="I86" s="8">
        <f t="shared" si="11"/>
        <v>57424088.075198591</v>
      </c>
      <c r="J86" s="8">
        <f t="shared" si="12"/>
        <v>61422260.492245406</v>
      </c>
      <c r="K86" s="8">
        <f t="shared" si="13"/>
        <v>64764913.262986563</v>
      </c>
    </row>
    <row r="87" spans="1:11" x14ac:dyDescent="0.7">
      <c r="A87" s="1">
        <v>39478</v>
      </c>
      <c r="B87" s="3">
        <v>106.36</v>
      </c>
      <c r="C87" s="3">
        <v>2167.9</v>
      </c>
      <c r="D87" s="3">
        <v>1404.91</v>
      </c>
      <c r="E87" s="4">
        <f t="shared" si="7"/>
        <v>1.039489705413378</v>
      </c>
      <c r="F87" s="4">
        <f t="shared" si="8"/>
        <v>1.3549407507435385</v>
      </c>
      <c r="G87" s="8">
        <f t="shared" si="9"/>
        <v>42715100.82465408</v>
      </c>
      <c r="H87" s="8">
        <f t="shared" si="10"/>
        <v>48220058.452364445</v>
      </c>
      <c r="I87" s="8">
        <f t="shared" si="11"/>
        <v>53461580.692890115</v>
      </c>
      <c r="J87" s="8">
        <f t="shared" si="12"/>
        <v>58323838.668770954</v>
      </c>
      <c r="K87" s="8">
        <f t="shared" si="13"/>
        <v>62696088.969410561</v>
      </c>
    </row>
    <row r="88" spans="1:11" x14ac:dyDescent="0.7">
      <c r="A88" s="1">
        <v>39507</v>
      </c>
      <c r="B88" s="3">
        <v>103.87</v>
      </c>
      <c r="C88" s="3">
        <v>2097.48</v>
      </c>
      <c r="D88" s="3">
        <v>1406.86</v>
      </c>
      <c r="E88" s="4">
        <f t="shared" si="7"/>
        <v>0.98217885170067198</v>
      </c>
      <c r="F88" s="4">
        <f t="shared" si="8"/>
        <v>1.3250567712563519</v>
      </c>
      <c r="G88" s="8">
        <f t="shared" si="9"/>
        <v>40160061.730051674</v>
      </c>
      <c r="H88" s="8">
        <f t="shared" si="10"/>
        <v>45760267.737383343</v>
      </c>
      <c r="I88" s="8">
        <f t="shared" si="11"/>
        <v>51198252.257530466</v>
      </c>
      <c r="J88" s="8">
        <f t="shared" si="12"/>
        <v>56355163.480508834</v>
      </c>
      <c r="K88" s="8">
        <f t="shared" si="13"/>
        <v>61113291.503425039</v>
      </c>
    </row>
    <row r="89" spans="1:11" x14ac:dyDescent="0.7">
      <c r="A89" s="1">
        <v>39538</v>
      </c>
      <c r="B89" s="3">
        <v>99.83</v>
      </c>
      <c r="C89" s="3">
        <v>2088.42</v>
      </c>
      <c r="D89" s="3">
        <v>1411.66</v>
      </c>
      <c r="E89" s="4">
        <f t="shared" si="7"/>
        <v>0.93989974844479074</v>
      </c>
      <c r="F89" s="4">
        <f t="shared" si="8"/>
        <v>1.2778640498666329</v>
      </c>
      <c r="G89" s="8">
        <f t="shared" si="9"/>
        <v>38231322.210047349</v>
      </c>
      <c r="H89" s="8">
        <f t="shared" si="10"/>
        <v>43675467.150540628</v>
      </c>
      <c r="I89" s="8">
        <f t="shared" si="11"/>
        <v>48984577.411410391</v>
      </c>
      <c r="J89" s="8">
        <f t="shared" si="12"/>
        <v>54043350.89534118</v>
      </c>
      <c r="K89" s="8">
        <f t="shared" si="13"/>
        <v>58736703.60040617</v>
      </c>
    </row>
    <row r="90" spans="1:11" x14ac:dyDescent="0.7">
      <c r="A90" s="1">
        <v>39568</v>
      </c>
      <c r="B90" s="3">
        <v>103.94</v>
      </c>
      <c r="C90" s="3">
        <v>2190.13</v>
      </c>
      <c r="D90" s="3">
        <v>1408.71</v>
      </c>
      <c r="E90" s="4">
        <f t="shared" si="7"/>
        <v>1.0262548562578162</v>
      </c>
      <c r="F90" s="4">
        <f t="shared" si="8"/>
        <v>1.3276933568442297</v>
      </c>
      <c r="G90" s="8">
        <f t="shared" si="9"/>
        <v>41543898.90425963</v>
      </c>
      <c r="H90" s="8">
        <f t="shared" si="10"/>
        <v>46910815.834786847</v>
      </c>
      <c r="I90" s="8">
        <f t="shared" si="11"/>
        <v>51989911.421422571</v>
      </c>
      <c r="J90" s="8">
        <f t="shared" si="12"/>
        <v>56665218.830572732</v>
      </c>
      <c r="K90" s="8">
        <f t="shared" si="13"/>
        <v>60827095.31685067</v>
      </c>
    </row>
    <row r="91" spans="1:11" x14ac:dyDescent="0.7">
      <c r="A91" s="1">
        <v>39599</v>
      </c>
      <c r="B91" s="3">
        <v>105.52</v>
      </c>
      <c r="C91" s="3">
        <v>2218.5</v>
      </c>
      <c r="D91" s="3">
        <v>1398.38</v>
      </c>
      <c r="E91" s="4">
        <f t="shared" si="7"/>
        <v>1.0553507769689043</v>
      </c>
      <c r="F91" s="4">
        <f t="shared" si="8"/>
        <v>1.3379918212032245</v>
      </c>
      <c r="G91" s="8">
        <f t="shared" si="9"/>
        <v>42521733.027213722</v>
      </c>
      <c r="H91" s="8">
        <f t="shared" si="10"/>
        <v>47799279.554372244</v>
      </c>
      <c r="I91" s="8">
        <f t="shared" si="11"/>
        <v>52728542.832576692</v>
      </c>
      <c r="J91" s="8">
        <f t="shared" si="12"/>
        <v>57196505.169821158</v>
      </c>
      <c r="K91" s="8">
        <f t="shared" si="13"/>
        <v>61098910.340969421</v>
      </c>
    </row>
    <row r="92" spans="1:11" x14ac:dyDescent="0.7">
      <c r="A92" s="1">
        <v>39629</v>
      </c>
      <c r="B92" s="3">
        <v>106.11</v>
      </c>
      <c r="C92" s="3">
        <v>2031.47</v>
      </c>
      <c r="D92" s="3">
        <v>1397.25</v>
      </c>
      <c r="E92" s="4">
        <f t="shared" si="7"/>
        <v>0.97178310954044822</v>
      </c>
      <c r="F92" s="4">
        <f t="shared" si="8"/>
        <v>1.3443857642266861</v>
      </c>
      <c r="G92" s="8">
        <f t="shared" si="9"/>
        <v>38954661.034046002</v>
      </c>
      <c r="H92" s="8">
        <f t="shared" si="10"/>
        <v>44817655.065021403</v>
      </c>
      <c r="I92" s="8">
        <f t="shared" si="11"/>
        <v>50566883.641249038</v>
      </c>
      <c r="J92" s="8">
        <f t="shared" si="12"/>
        <v>56069229.017882153</v>
      </c>
      <c r="K92" s="8">
        <f t="shared" si="13"/>
        <v>61190887.425825171</v>
      </c>
    </row>
    <row r="93" spans="1:11" x14ac:dyDescent="0.7">
      <c r="A93" s="1">
        <v>39660</v>
      </c>
      <c r="B93" s="3">
        <v>107.83</v>
      </c>
      <c r="C93" s="3">
        <v>2014.39</v>
      </c>
      <c r="D93" s="3">
        <v>1396.11</v>
      </c>
      <c r="E93" s="4">
        <f t="shared" si="7"/>
        <v>0.97923241361715485</v>
      </c>
      <c r="F93" s="4">
        <f t="shared" si="8"/>
        <v>1.3650630629174907</v>
      </c>
      <c r="G93" s="8">
        <f t="shared" si="9"/>
        <v>39053272.022854887</v>
      </c>
      <c r="H93" s="8">
        <f t="shared" si="10"/>
        <v>45047650.112231627</v>
      </c>
      <c r="I93" s="8">
        <f t="shared" si="11"/>
        <v>50949567.960701726</v>
      </c>
      <c r="J93" s="8">
        <f t="shared" si="12"/>
        <v>56623458.890479609</v>
      </c>
      <c r="K93" s="8">
        <f t="shared" si="13"/>
        <v>61932032.661163911</v>
      </c>
    </row>
    <row r="94" spans="1:11" x14ac:dyDescent="0.7">
      <c r="A94" s="1">
        <v>39691</v>
      </c>
      <c r="B94" s="3">
        <v>108.81</v>
      </c>
      <c r="C94" s="3">
        <v>2043.53</v>
      </c>
      <c r="D94" s="3">
        <v>1409.36</v>
      </c>
      <c r="E94" s="4">
        <f t="shared" si="7"/>
        <v>1.0024262866908713</v>
      </c>
      <c r="F94" s="4">
        <f t="shared" si="8"/>
        <v>1.3905423618462118</v>
      </c>
      <c r="G94" s="8">
        <f t="shared" si="9"/>
        <v>39778278.815742314</v>
      </c>
      <c r="H94" s="8">
        <f t="shared" si="10"/>
        <v>45858098.170910701</v>
      </c>
      <c r="I94" s="8">
        <f t="shared" si="11"/>
        <v>51828452.067080393</v>
      </c>
      <c r="J94" s="8">
        <f t="shared" si="12"/>
        <v>57551421.428606942</v>
      </c>
      <c r="K94" s="8">
        <f t="shared" si="13"/>
        <v>62888012.056038581</v>
      </c>
    </row>
    <row r="95" spans="1:11" x14ac:dyDescent="0.7">
      <c r="A95" s="1">
        <v>39721</v>
      </c>
      <c r="B95" s="3">
        <v>106.03</v>
      </c>
      <c r="C95" s="3">
        <v>1861.44</v>
      </c>
      <c r="D95" s="3">
        <v>1390.43</v>
      </c>
      <c r="E95" s="4">
        <f t="shared" si="7"/>
        <v>0.88977545674099234</v>
      </c>
      <c r="F95" s="4">
        <f t="shared" si="8"/>
        <v>1.3368151637792771</v>
      </c>
      <c r="G95" s="8">
        <f t="shared" si="9"/>
        <v>35108068.704469636</v>
      </c>
      <c r="H95" s="8">
        <f t="shared" si="10"/>
        <v>41350049.82915993</v>
      </c>
      <c r="I95" s="8">
        <f t="shared" si="11"/>
        <v>47714995.713381611</v>
      </c>
      <c r="J95" s="8">
        <f t="shared" si="12"/>
        <v>54066804.664587267</v>
      </c>
      <c r="K95" s="8">
        <f t="shared" si="13"/>
        <v>60258171.173460536</v>
      </c>
    </row>
    <row r="96" spans="1:11" x14ac:dyDescent="0.7">
      <c r="A96" s="1">
        <v>39752</v>
      </c>
      <c r="B96" s="3">
        <v>98.47</v>
      </c>
      <c r="C96" s="3">
        <v>1548.81</v>
      </c>
      <c r="D96" s="3">
        <v>1357.61</v>
      </c>
      <c r="E96" s="4">
        <f t="shared" si="7"/>
        <v>0.68755065567638929</v>
      </c>
      <c r="F96" s="4">
        <f t="shared" si="8"/>
        <v>1.2121948607594344</v>
      </c>
      <c r="G96" s="8">
        <f t="shared" si="9"/>
        <v>26928839.612752318</v>
      </c>
      <c r="H96" s="8">
        <f t="shared" si="10"/>
        <v>33137956.191505309</v>
      </c>
      <c r="I96" s="8">
        <f t="shared" si="11"/>
        <v>39868715.15419101</v>
      </c>
      <c r="J96" s="8">
        <f t="shared" si="12"/>
        <v>47014626.68823573</v>
      </c>
      <c r="K96" s="8">
        <f t="shared" si="13"/>
        <v>54440796.569608361</v>
      </c>
    </row>
    <row r="97" spans="1:11" x14ac:dyDescent="0.7">
      <c r="A97" s="1">
        <v>39782</v>
      </c>
      <c r="B97" s="3">
        <v>95.5</v>
      </c>
      <c r="C97" s="3">
        <v>1437.68</v>
      </c>
      <c r="D97" s="3">
        <v>1401.8</v>
      </c>
      <c r="E97" s="4">
        <f t="shared" si="7"/>
        <v>0.61896803471419559</v>
      </c>
      <c r="F97" s="4">
        <f t="shared" si="8"/>
        <v>1.2138999665776469</v>
      </c>
      <c r="G97" s="8">
        <f t="shared" si="9"/>
        <v>24042709.67473891</v>
      </c>
      <c r="H97" s="8">
        <f t="shared" si="10"/>
        <v>30470496.160752397</v>
      </c>
      <c r="I97" s="8">
        <f t="shared" si="11"/>
        <v>37708319.335715123</v>
      </c>
      <c r="J97" s="8">
        <f t="shared" si="12"/>
        <v>45691807.982685037</v>
      </c>
      <c r="K97" s="8">
        <f t="shared" si="13"/>
        <v>54317374.454884008</v>
      </c>
    </row>
    <row r="98" spans="1:11" x14ac:dyDescent="0.7">
      <c r="A98" s="1">
        <v>39813</v>
      </c>
      <c r="B98" s="3">
        <v>90.61</v>
      </c>
      <c r="C98" s="3">
        <v>1452.98</v>
      </c>
      <c r="D98" s="3">
        <v>1454.1</v>
      </c>
      <c r="E98" s="4">
        <f t="shared" si="7"/>
        <v>0.59352413722917086</v>
      </c>
      <c r="F98" s="4">
        <f t="shared" si="8"/>
        <v>1.1947137913953894</v>
      </c>
      <c r="G98" s="8">
        <f t="shared" si="9"/>
        <v>22854386.843966659</v>
      </c>
      <c r="H98" s="8">
        <f t="shared" si="10"/>
        <v>29210684.34186881</v>
      </c>
      <c r="I98" s="8">
        <f t="shared" si="11"/>
        <v>36435284.504381567</v>
      </c>
      <c r="J98" s="8">
        <f t="shared" si="12"/>
        <v>44480612.097328238</v>
      </c>
      <c r="K98" s="8">
        <f t="shared" si="13"/>
        <v>53258866.595566899</v>
      </c>
    </row>
    <row r="99" spans="1:11" x14ac:dyDescent="0.7">
      <c r="A99" s="1">
        <v>39844</v>
      </c>
      <c r="B99" s="3">
        <v>89.99</v>
      </c>
      <c r="C99" s="3">
        <v>1330.51</v>
      </c>
      <c r="D99" s="3">
        <v>1441.27</v>
      </c>
      <c r="E99" s="4">
        <f t="shared" si="7"/>
        <v>0.53977779322535568</v>
      </c>
      <c r="F99" s="4">
        <f t="shared" si="8"/>
        <v>1.1760697267955007</v>
      </c>
      <c r="G99" s="8">
        <f t="shared" si="9"/>
        <v>20584816.863128938</v>
      </c>
      <c r="H99" s="8">
        <f t="shared" si="10"/>
        <v>26912851.267623998</v>
      </c>
      <c r="I99" s="8">
        <f t="shared" si="11"/>
        <v>34301298.316309959</v>
      </c>
      <c r="J99" s="8">
        <f t="shared" si="12"/>
        <v>42753025.542908415</v>
      </c>
      <c r="K99" s="8">
        <f t="shared" si="13"/>
        <v>52227737.201668426</v>
      </c>
    </row>
    <row r="100" spans="1:11" x14ac:dyDescent="0.7">
      <c r="A100" s="1">
        <v>39872</v>
      </c>
      <c r="B100" s="3">
        <v>97.55</v>
      </c>
      <c r="C100" s="3">
        <v>1188.8399999999999</v>
      </c>
      <c r="D100" s="3">
        <v>1435.83</v>
      </c>
      <c r="E100" s="4">
        <f t="shared" si="7"/>
        <v>0.52282133461172497</v>
      </c>
      <c r="F100" s="4">
        <f t="shared" si="8"/>
        <v>1.2700586278975714</v>
      </c>
      <c r="G100" s="8">
        <f t="shared" si="9"/>
        <v>19738170.039955374</v>
      </c>
      <c r="H100" s="8">
        <f t="shared" si="10"/>
        <v>26616479.502149932</v>
      </c>
      <c r="I100" s="8">
        <f t="shared" si="11"/>
        <v>34933173.757060453</v>
      </c>
      <c r="J100" s="8">
        <f t="shared" si="12"/>
        <v>44779812.748905294</v>
      </c>
      <c r="K100" s="8">
        <f t="shared" si="13"/>
        <v>56201662.875282943</v>
      </c>
    </row>
    <row r="101" spans="1:11" x14ac:dyDescent="0.7">
      <c r="A101" s="1">
        <v>39903</v>
      </c>
      <c r="B101" s="3">
        <v>98.86</v>
      </c>
      <c r="C101" s="3">
        <v>1292.98</v>
      </c>
      <c r="D101" s="3">
        <v>1455.79</v>
      </c>
      <c r="E101" s="4">
        <f t="shared" si="7"/>
        <v>0.57625543161610449</v>
      </c>
      <c r="F101" s="4">
        <f t="shared" si="8"/>
        <v>1.3050069067633687</v>
      </c>
      <c r="G101" s="8">
        <f t="shared" si="9"/>
        <v>21555477.335548393</v>
      </c>
      <c r="H101" s="8">
        <f t="shared" si="10"/>
        <v>28639801.539455734</v>
      </c>
      <c r="I101" s="8">
        <f t="shared" si="11"/>
        <v>36998946.732210413</v>
      </c>
      <c r="J101" s="8">
        <f t="shared" si="12"/>
        <v>46648131.15786992</v>
      </c>
      <c r="K101" s="8">
        <f t="shared" si="13"/>
        <v>57548167.378101312</v>
      </c>
    </row>
    <row r="102" spans="1:11" x14ac:dyDescent="0.7">
      <c r="A102" s="1">
        <v>39933</v>
      </c>
      <c r="B102" s="3">
        <v>98.56</v>
      </c>
      <c r="C102" s="3">
        <v>1416.73</v>
      </c>
      <c r="D102" s="3">
        <v>1462.75</v>
      </c>
      <c r="E102" s="4">
        <f t="shared" si="7"/>
        <v>0.62949227348367909</v>
      </c>
      <c r="F102" s="4">
        <f t="shared" si="8"/>
        <v>1.3072669266481229</v>
      </c>
      <c r="G102" s="8">
        <f t="shared" si="9"/>
        <v>23346860.800818983</v>
      </c>
      <c r="H102" s="8">
        <f t="shared" si="10"/>
        <v>30436597.998777155</v>
      </c>
      <c r="I102" s="8">
        <f t="shared" si="11"/>
        <v>38540041.522661977</v>
      </c>
      <c r="J102" s="8">
        <f t="shared" si="12"/>
        <v>47586106.775218047</v>
      </c>
      <c r="K102" s="8">
        <f t="shared" si="13"/>
        <v>57447829.687880382</v>
      </c>
    </row>
    <row r="103" spans="1:11" x14ac:dyDescent="0.7">
      <c r="A103" s="1">
        <v>39964</v>
      </c>
      <c r="B103" s="3">
        <v>95.32</v>
      </c>
      <c r="C103" s="3">
        <v>1495.97</v>
      </c>
      <c r="D103" s="3">
        <v>1473.36</v>
      </c>
      <c r="E103" s="4">
        <f t="shared" si="7"/>
        <v>0.64284983478448698</v>
      </c>
      <c r="F103" s="4">
        <f t="shared" si="8"/>
        <v>1.2734631459732935</v>
      </c>
      <c r="G103" s="8">
        <f t="shared" si="9"/>
        <v>23642271.368136223</v>
      </c>
      <c r="H103" s="8">
        <f t="shared" si="10"/>
        <v>30524226.717559826</v>
      </c>
      <c r="I103" s="8">
        <f t="shared" si="11"/>
        <v>38250652.097306907</v>
      </c>
      <c r="J103" s="8">
        <f t="shared" si="12"/>
        <v>46715672.007363766</v>
      </c>
      <c r="K103" s="8">
        <f t="shared" si="13"/>
        <v>55762322.944438703</v>
      </c>
    </row>
    <row r="104" spans="1:11" x14ac:dyDescent="0.7">
      <c r="A104" s="1">
        <v>39994</v>
      </c>
      <c r="B104" s="3">
        <v>96.33</v>
      </c>
      <c r="C104" s="3">
        <v>1498.94</v>
      </c>
      <c r="D104" s="3">
        <v>1481.74</v>
      </c>
      <c r="E104" s="4">
        <f t="shared" si="7"/>
        <v>0.65095119415629643</v>
      </c>
      <c r="F104" s="4">
        <f t="shared" si="8"/>
        <v>1.2942764154897821</v>
      </c>
      <c r="G104" s="8">
        <f t="shared" si="9"/>
        <v>23740217.367894199</v>
      </c>
      <c r="H104" s="8">
        <f t="shared" si="10"/>
        <v>30737453.068347324</v>
      </c>
      <c r="I104" s="8">
        <f t="shared" si="11"/>
        <v>38604255.53041447</v>
      </c>
      <c r="J104" s="8">
        <f t="shared" si="12"/>
        <v>47235487.614170566</v>
      </c>
      <c r="K104" s="8">
        <f t="shared" si="13"/>
        <v>56473693.061412953</v>
      </c>
    </row>
    <row r="105" spans="1:11" x14ac:dyDescent="0.7">
      <c r="A105" s="1">
        <v>40025</v>
      </c>
      <c r="B105" s="3">
        <v>94.68</v>
      </c>
      <c r="C105" s="3">
        <v>1612.31</v>
      </c>
      <c r="D105" s="3">
        <v>1505.64</v>
      </c>
      <c r="E105" s="4">
        <f t="shared" si="7"/>
        <v>0.68819167626448086</v>
      </c>
      <c r="F105" s="4">
        <f t="shared" si="8"/>
        <v>1.2926259357549277</v>
      </c>
      <c r="G105" s="8">
        <f t="shared" si="9"/>
        <v>24898379.313167773</v>
      </c>
      <c r="H105" s="8">
        <f t="shared" si="10"/>
        <v>31846505.695879422</v>
      </c>
      <c r="I105" s="8">
        <f t="shared" si="11"/>
        <v>39483902.991644949</v>
      </c>
      <c r="J105" s="8">
        <f t="shared" si="12"/>
        <v>47665888.746230632</v>
      </c>
      <c r="K105" s="8">
        <f t="shared" si="13"/>
        <v>56201677.002992399</v>
      </c>
    </row>
    <row r="106" spans="1:11" x14ac:dyDescent="0.7">
      <c r="A106" s="1">
        <v>40056</v>
      </c>
      <c r="B106" s="3">
        <v>93.03</v>
      </c>
      <c r="C106" s="3">
        <v>1670.52</v>
      </c>
      <c r="D106" s="3">
        <v>1521.23</v>
      </c>
      <c r="E106" s="4">
        <f t="shared" si="7"/>
        <v>0.70061159267403927</v>
      </c>
      <c r="F106" s="4">
        <f t="shared" si="8"/>
        <v>1.2832503006529206</v>
      </c>
      <c r="G106" s="8">
        <f t="shared" si="9"/>
        <v>25147724.750592358</v>
      </c>
      <c r="H106" s="8">
        <f t="shared" si="10"/>
        <v>32019813.29302457</v>
      </c>
      <c r="I106" s="8">
        <f t="shared" si="11"/>
        <v>39496997.746089585</v>
      </c>
      <c r="J106" s="8">
        <f t="shared" si="12"/>
        <v>47421650.838601626</v>
      </c>
      <c r="K106" s="8">
        <f t="shared" si="13"/>
        <v>55594036.709597558</v>
      </c>
    </row>
    <row r="107" spans="1:11" x14ac:dyDescent="0.7">
      <c r="A107" s="1">
        <v>40086</v>
      </c>
      <c r="B107" s="3">
        <v>89.77</v>
      </c>
      <c r="C107" s="3">
        <v>1732.86</v>
      </c>
      <c r="D107" s="3">
        <v>1537.21</v>
      </c>
      <c r="E107" s="4">
        <f t="shared" si="7"/>
        <v>0.70128947451223522</v>
      </c>
      <c r="F107" s="4">
        <f t="shared" si="8"/>
        <v>1.2512897828259775</v>
      </c>
      <c r="G107" s="8">
        <f t="shared" si="9"/>
        <v>24972056.61443622</v>
      </c>
      <c r="H107" s="8">
        <f t="shared" si="10"/>
        <v>31643678.389988054</v>
      </c>
      <c r="I107" s="8">
        <f t="shared" si="11"/>
        <v>38824251.193639897</v>
      </c>
      <c r="J107" s="8">
        <f t="shared" si="12"/>
        <v>46347312.066549018</v>
      </c>
      <c r="K107" s="8">
        <f t="shared" si="13"/>
        <v>54009416.577091239</v>
      </c>
    </row>
    <row r="108" spans="1:11" x14ac:dyDescent="0.7">
      <c r="A108" s="1">
        <v>40117</v>
      </c>
      <c r="B108" s="3">
        <v>90.1</v>
      </c>
      <c r="C108" s="3">
        <v>1700.67</v>
      </c>
      <c r="D108" s="3">
        <v>1544.8</v>
      </c>
      <c r="E108" s="4">
        <f t="shared" si="7"/>
        <v>0.6907922560556764</v>
      </c>
      <c r="F108" s="4">
        <f t="shared" si="8"/>
        <v>1.2620905762901724</v>
      </c>
      <c r="G108" s="8">
        <f t="shared" si="9"/>
        <v>24398263.561612185</v>
      </c>
      <c r="H108" s="8">
        <f t="shared" si="10"/>
        <v>31156720.617005207</v>
      </c>
      <c r="I108" s="8">
        <f t="shared" si="11"/>
        <v>38501241.900694571</v>
      </c>
      <c r="J108" s="8">
        <f t="shared" si="12"/>
        <v>46273918.232166387</v>
      </c>
      <c r="K108" s="8">
        <f t="shared" si="13"/>
        <v>54275611.18810562</v>
      </c>
    </row>
    <row r="109" spans="1:11" x14ac:dyDescent="0.7">
      <c r="A109" s="1">
        <v>40147</v>
      </c>
      <c r="B109" s="3">
        <v>86.36</v>
      </c>
      <c r="C109" s="3">
        <v>1802.68</v>
      </c>
      <c r="D109" s="3">
        <v>1564.8</v>
      </c>
      <c r="E109" s="4">
        <f t="shared" si="7"/>
        <v>0.70183317445743076</v>
      </c>
      <c r="F109" s="4">
        <f t="shared" si="8"/>
        <v>1.2253635099123312</v>
      </c>
      <c r="G109" s="8">
        <f t="shared" si="9"/>
        <v>24588220.505638123</v>
      </c>
      <c r="H109" s="8">
        <f t="shared" si="10"/>
        <v>31103536.969250597</v>
      </c>
      <c r="I109" s="8">
        <f t="shared" si="11"/>
        <v>38048727.591772422</v>
      </c>
      <c r="J109" s="8">
        <f t="shared" si="12"/>
        <v>45248882.395934634</v>
      </c>
      <c r="K109" s="8">
        <f t="shared" si="13"/>
        <v>52496180.985351972</v>
      </c>
    </row>
    <row r="110" spans="1:11" x14ac:dyDescent="0.7">
      <c r="A110" s="1">
        <v>40178</v>
      </c>
      <c r="B110" s="3">
        <v>92.92</v>
      </c>
      <c r="C110" s="3">
        <v>1837.5</v>
      </c>
      <c r="D110" s="3">
        <v>1540.34</v>
      </c>
      <c r="E110" s="4">
        <f t="shared" si="7"/>
        <v>0.76973133657686943</v>
      </c>
      <c r="F110" s="4">
        <f t="shared" si="8"/>
        <v>1.297834356845853</v>
      </c>
      <c r="G110" s="8">
        <f t="shared" si="9"/>
        <v>26766983.782838531</v>
      </c>
      <c r="H110" s="8">
        <f t="shared" si="10"/>
        <v>33620231.72597909</v>
      </c>
      <c r="I110" s="8">
        <f t="shared" si="11"/>
        <v>40814366.114838302</v>
      </c>
      <c r="J110" s="8">
        <f t="shared" si="12"/>
        <v>48150365.164045937</v>
      </c>
      <c r="K110" s="8">
        <f t="shared" si="13"/>
        <v>55400927.181895792</v>
      </c>
    </row>
    <row r="111" spans="1:11" x14ac:dyDescent="0.7">
      <c r="A111" s="1">
        <v>40209</v>
      </c>
      <c r="B111" s="3">
        <v>90.31</v>
      </c>
      <c r="C111" s="3">
        <v>1771.4</v>
      </c>
      <c r="D111" s="3">
        <v>1563.87</v>
      </c>
      <c r="E111" s="4">
        <f t="shared" si="7"/>
        <v>0.72119897571392722</v>
      </c>
      <c r="F111" s="4">
        <f t="shared" si="8"/>
        <v>1.28064855287396</v>
      </c>
      <c r="G111" s="8">
        <f t="shared" si="9"/>
        <v>24879297.632579386</v>
      </c>
      <c r="H111" s="8">
        <f t="shared" si="10"/>
        <v>31719089.799334053</v>
      </c>
      <c r="I111" s="8">
        <f t="shared" si="11"/>
        <v>39057441.957498327</v>
      </c>
      <c r="J111" s="8">
        <f t="shared" si="12"/>
        <v>46713180.468709975</v>
      </c>
      <c r="K111" s="8">
        <f t="shared" si="13"/>
        <v>54467313.166064754</v>
      </c>
    </row>
    <row r="112" spans="1:11" x14ac:dyDescent="0.7">
      <c r="A112" s="1">
        <v>40237</v>
      </c>
      <c r="B112" s="3">
        <v>88.87</v>
      </c>
      <c r="C112" s="3">
        <v>1826.27</v>
      </c>
      <c r="D112" s="3">
        <v>1569.71</v>
      </c>
      <c r="E112" s="4">
        <f t="shared" si="7"/>
        <v>0.73168269528450935</v>
      </c>
      <c r="F112" s="4">
        <f t="shared" si="8"/>
        <v>1.2649346154989023</v>
      </c>
      <c r="G112" s="8">
        <f t="shared" si="9"/>
        <v>25040955.910358846</v>
      </c>
      <c r="H112" s="8">
        <f t="shared" si="10"/>
        <v>31767602.903982002</v>
      </c>
      <c r="I112" s="8">
        <f t="shared" si="11"/>
        <v>38901698.303222135</v>
      </c>
      <c r="J112" s="8">
        <f t="shared" si="12"/>
        <v>46253053.749408081</v>
      </c>
      <c r="K112" s="8">
        <f t="shared" si="13"/>
        <v>53598983.087403871</v>
      </c>
    </row>
    <row r="113" spans="1:11" x14ac:dyDescent="0.7">
      <c r="A113" s="1">
        <v>40268</v>
      </c>
      <c r="B113" s="3">
        <v>93.47</v>
      </c>
      <c r="C113" s="3">
        <v>1936.48</v>
      </c>
      <c r="D113" s="3">
        <v>1567.78</v>
      </c>
      <c r="E113" s="4">
        <f t="shared" si="7"/>
        <v>0.81599571328433818</v>
      </c>
      <c r="F113" s="4">
        <f t="shared" si="8"/>
        <v>1.3287731221788528</v>
      </c>
      <c r="G113" s="8">
        <f t="shared" si="9"/>
        <v>27726467.047918346</v>
      </c>
      <c r="H113" s="8">
        <f t="shared" si="10"/>
        <v>34713888.831370637</v>
      </c>
      <c r="I113" s="8">
        <f t="shared" si="11"/>
        <v>41924694.282355174</v>
      </c>
      <c r="J113" s="8">
        <f t="shared" si="12"/>
        <v>49136226.374454871</v>
      </c>
      <c r="K113" s="8">
        <f t="shared" si="13"/>
        <v>56104007.519448712</v>
      </c>
    </row>
    <row r="114" spans="1:11" x14ac:dyDescent="0.7">
      <c r="A114" s="1">
        <v>40298</v>
      </c>
      <c r="B114" s="3">
        <v>93.83</v>
      </c>
      <c r="C114" s="3">
        <v>1967.05</v>
      </c>
      <c r="D114" s="3">
        <v>1584.1</v>
      </c>
      <c r="E114" s="4">
        <f t="shared" si="7"/>
        <v>0.83206975148437301</v>
      </c>
      <c r="F114" s="4">
        <f t="shared" si="8"/>
        <v>1.3477761984698187</v>
      </c>
      <c r="G114" s="8">
        <f t="shared" si="9"/>
        <v>28072641.841761839</v>
      </c>
      <c r="H114" s="8">
        <f t="shared" si="10"/>
        <v>35150864.90183983</v>
      </c>
      <c r="I114" s="8">
        <f t="shared" si="11"/>
        <v>42437411.975576416</v>
      </c>
      <c r="J114" s="8">
        <f t="shared" si="12"/>
        <v>49705237.045593798</v>
      </c>
      <c r="K114" s="8">
        <f t="shared" si="13"/>
        <v>56706363.254468992</v>
      </c>
    </row>
    <row r="115" spans="1:11" x14ac:dyDescent="0.7">
      <c r="A115" s="1">
        <v>40329</v>
      </c>
      <c r="B115" s="3">
        <v>91.25</v>
      </c>
      <c r="C115" s="3">
        <v>1809.98</v>
      </c>
      <c r="D115" s="3">
        <v>1597.43</v>
      </c>
      <c r="E115" s="4">
        <f t="shared" si="7"/>
        <v>0.74457640171891215</v>
      </c>
      <c r="F115" s="4">
        <f t="shared" si="8"/>
        <v>1.321746538328241</v>
      </c>
      <c r="G115" s="8">
        <f t="shared" si="9"/>
        <v>24920762.546642542</v>
      </c>
      <c r="H115" s="8">
        <f t="shared" si="10"/>
        <v>32009023.765728392</v>
      </c>
      <c r="I115" s="8">
        <f t="shared" si="11"/>
        <v>39596436.258500136</v>
      </c>
      <c r="J115" s="8">
        <f t="shared" si="12"/>
        <v>47478622.927574761</v>
      </c>
      <c r="K115" s="8">
        <f t="shared" si="13"/>
        <v>55411190.802948855</v>
      </c>
    </row>
    <row r="116" spans="1:11" x14ac:dyDescent="0.7">
      <c r="A116" s="1">
        <v>40359</v>
      </c>
      <c r="B116" s="3">
        <v>88.41</v>
      </c>
      <c r="C116" s="3">
        <v>1715.23</v>
      </c>
      <c r="D116" s="3">
        <v>1622.48</v>
      </c>
      <c r="E116" s="4">
        <f t="shared" si="7"/>
        <v>0.68363828062710663</v>
      </c>
      <c r="F116" s="4">
        <f t="shared" si="8"/>
        <v>1.3006912385295357</v>
      </c>
      <c r="G116" s="8">
        <f t="shared" si="9"/>
        <v>22681180.789469507</v>
      </c>
      <c r="H116" s="8">
        <f t="shared" si="10"/>
        <v>29716770.582284804</v>
      </c>
      <c r="I116" s="8">
        <f t="shared" si="11"/>
        <v>37460713.437049858</v>
      </c>
      <c r="J116" s="8">
        <f t="shared" si="12"/>
        <v>45739931.059176557</v>
      </c>
      <c r="K116" s="8">
        <f t="shared" si="13"/>
        <v>54328495.671373174</v>
      </c>
    </row>
    <row r="117" spans="1:11" x14ac:dyDescent="0.7">
      <c r="A117" s="1">
        <v>40390</v>
      </c>
      <c r="B117" s="3">
        <v>86.47</v>
      </c>
      <c r="C117" s="3">
        <v>1835.4</v>
      </c>
      <c r="D117" s="3">
        <v>1639.79</v>
      </c>
      <c r="E117" s="4">
        <f t="shared" si="7"/>
        <v>0.71548215264624382</v>
      </c>
      <c r="F117" s="4">
        <f t="shared" si="8"/>
        <v>1.2857222653523728</v>
      </c>
      <c r="G117" s="8">
        <f t="shared" si="9"/>
        <v>23537670.220752157</v>
      </c>
      <c r="H117" s="8">
        <f t="shared" si="10"/>
        <v>30469427.311042875</v>
      </c>
      <c r="I117" s="8">
        <f t="shared" si="11"/>
        <v>37917615.627534904</v>
      </c>
      <c r="J117" s="8">
        <f t="shared" si="12"/>
        <v>45677774.91653128</v>
      </c>
      <c r="K117" s="8">
        <f t="shared" si="13"/>
        <v>53503257.513099894</v>
      </c>
    </row>
    <row r="118" spans="1:11" x14ac:dyDescent="0.7">
      <c r="A118" s="1">
        <v>40421</v>
      </c>
      <c r="B118" s="3">
        <v>84.17</v>
      </c>
      <c r="C118" s="3">
        <v>1752.55</v>
      </c>
      <c r="D118" s="3">
        <v>1660.89</v>
      </c>
      <c r="E118" s="4">
        <f t="shared" si="7"/>
        <v>0.66501334879692031</v>
      </c>
      <c r="F118" s="4">
        <f t="shared" si="8"/>
        <v>1.2676275509253372</v>
      </c>
      <c r="G118" s="8">
        <f t="shared" si="9"/>
        <v>21677365.967113357</v>
      </c>
      <c r="H118" s="8">
        <f t="shared" si="10"/>
        <v>28550280.533916388</v>
      </c>
      <c r="I118" s="8">
        <f t="shared" si="11"/>
        <v>36113477.674748339</v>
      </c>
      <c r="J118" s="8">
        <f t="shared" si="12"/>
        <v>44190130.874277443</v>
      </c>
      <c r="K118" s="8">
        <f t="shared" si="13"/>
        <v>52550275.168697268</v>
      </c>
    </row>
    <row r="119" spans="1:11" x14ac:dyDescent="0.7">
      <c r="A119" s="1">
        <v>40451</v>
      </c>
      <c r="B119" s="3">
        <v>83.47</v>
      </c>
      <c r="C119" s="3">
        <v>1908.95</v>
      </c>
      <c r="D119" s="3">
        <v>1662.66</v>
      </c>
      <c r="E119" s="4">
        <f t="shared" si="7"/>
        <v>0.71833592299412785</v>
      </c>
      <c r="F119" s="4">
        <f t="shared" si="8"/>
        <v>1.2584249913637688</v>
      </c>
      <c r="G119" s="8">
        <f t="shared" si="9"/>
        <v>23215515.971579514</v>
      </c>
      <c r="H119" s="8">
        <f t="shared" si="10"/>
        <v>30015393.322913561</v>
      </c>
      <c r="I119" s="8">
        <f t="shared" si="11"/>
        <v>37230229.983057208</v>
      </c>
      <c r="J119" s="8">
        <f t="shared" si="12"/>
        <v>44635347.64062614</v>
      </c>
      <c r="K119" s="8">
        <f t="shared" si="13"/>
        <v>51968777.435499743</v>
      </c>
    </row>
    <row r="120" spans="1:11" x14ac:dyDescent="0.7">
      <c r="A120" s="1">
        <v>40482</v>
      </c>
      <c r="B120" s="3">
        <v>80.39</v>
      </c>
      <c r="C120" s="3">
        <v>1981.59</v>
      </c>
      <c r="D120" s="3">
        <v>1668.58</v>
      </c>
      <c r="E120" s="4">
        <f t="shared" si="7"/>
        <v>0.71815543112674007</v>
      </c>
      <c r="F120" s="4">
        <f t="shared" si="8"/>
        <v>1.2163051192147192</v>
      </c>
      <c r="G120" s="8">
        <f t="shared" si="9"/>
        <v>23009682.75108204</v>
      </c>
      <c r="H120" s="8">
        <f t="shared" si="10"/>
        <v>29558580.869521543</v>
      </c>
      <c r="I120" s="8">
        <f t="shared" si="11"/>
        <v>36402499.043534778</v>
      </c>
      <c r="J120" s="8">
        <f t="shared" si="12"/>
        <v>43312074.700632714</v>
      </c>
      <c r="K120" s="8">
        <f t="shared" si="13"/>
        <v>50029366.444500975</v>
      </c>
    </row>
    <row r="121" spans="1:11" x14ac:dyDescent="0.7">
      <c r="A121" s="1">
        <v>40512</v>
      </c>
      <c r="B121" s="3">
        <v>83.69</v>
      </c>
      <c r="C121" s="3">
        <v>1981.84</v>
      </c>
      <c r="D121" s="3">
        <v>1658.99</v>
      </c>
      <c r="E121" s="4">
        <f t="shared" si="7"/>
        <v>0.74772994940099724</v>
      </c>
      <c r="F121" s="4">
        <f t="shared" si="8"/>
        <v>1.2589567430932207</v>
      </c>
      <c r="G121" s="8">
        <f t="shared" si="9"/>
        <v>23757249.605709977</v>
      </c>
      <c r="H121" s="8">
        <f t="shared" si="10"/>
        <v>30530654.092250898</v>
      </c>
      <c r="I121" s="8">
        <f t="shared" si="11"/>
        <v>37590303.762079306</v>
      </c>
      <c r="J121" s="8">
        <f t="shared" si="12"/>
        <v>44697089.506180368</v>
      </c>
      <c r="K121" s="8">
        <f t="shared" si="13"/>
        <v>51583723.707954943</v>
      </c>
    </row>
    <row r="122" spans="1:11" x14ac:dyDescent="0.7">
      <c r="A122" s="1">
        <v>40543</v>
      </c>
      <c r="B122" s="3">
        <v>81.17</v>
      </c>
      <c r="C122" s="3">
        <v>2114.29</v>
      </c>
      <c r="D122" s="3">
        <v>1641.1</v>
      </c>
      <c r="E122" s="4">
        <f t="shared" si="7"/>
        <v>0.77368240500639129</v>
      </c>
      <c r="F122" s="4">
        <f t="shared" si="8"/>
        <v>1.2078807603176791</v>
      </c>
      <c r="G122" s="8">
        <f t="shared" si="9"/>
        <v>24381823.994086925</v>
      </c>
      <c r="H122" s="8">
        <f t="shared" si="10"/>
        <v>30815747.224862281</v>
      </c>
      <c r="I122" s="8">
        <f t="shared" si="11"/>
        <v>37280131.120124049</v>
      </c>
      <c r="J122" s="8">
        <f t="shared" si="12"/>
        <v>43524906.247074008</v>
      </c>
      <c r="K122" s="8">
        <f t="shared" si="13"/>
        <v>49290967.623951256</v>
      </c>
    </row>
    <row r="123" spans="1:11" x14ac:dyDescent="0.7">
      <c r="A123" s="1">
        <v>40574</v>
      </c>
      <c r="B123" s="3">
        <v>82.08</v>
      </c>
      <c r="C123" s="3">
        <v>2164.4</v>
      </c>
      <c r="D123" s="3">
        <v>1643.01</v>
      </c>
      <c r="E123" s="4">
        <f t="shared" si="7"/>
        <v>0.80089852097846137</v>
      </c>
      <c r="F123" s="4">
        <f t="shared" si="8"/>
        <v>1.2228439148009373</v>
      </c>
      <c r="G123" s="8">
        <f t="shared" si="9"/>
        <v>25039512.556137379</v>
      </c>
      <c r="H123" s="8">
        <f t="shared" si="10"/>
        <v>31524195.950850647</v>
      </c>
      <c r="I123" s="8">
        <f t="shared" si="11"/>
        <v>37966751.708725512</v>
      </c>
      <c r="J123" s="8">
        <f t="shared" si="12"/>
        <v>44112067.180563286</v>
      </c>
      <c r="K123" s="8">
        <f t="shared" si="13"/>
        <v>49701581.177388832</v>
      </c>
    </row>
    <row r="124" spans="1:11" x14ac:dyDescent="0.7">
      <c r="A124" s="1">
        <v>40602</v>
      </c>
      <c r="B124" s="3">
        <v>81.78</v>
      </c>
      <c r="C124" s="3">
        <v>2238.5500000000002</v>
      </c>
      <c r="D124" s="3">
        <v>1647.12</v>
      </c>
      <c r="E124" s="4">
        <f t="shared" si="7"/>
        <v>0.82530889149411923</v>
      </c>
      <c r="F124" s="4">
        <f t="shared" si="8"/>
        <v>1.2214222275249684</v>
      </c>
      <c r="G124" s="8">
        <f t="shared" si="9"/>
        <v>25602685.1217204</v>
      </c>
      <c r="H124" s="8">
        <f t="shared" si="10"/>
        <v>32035646.500083666</v>
      </c>
      <c r="I124" s="8">
        <f t="shared" si="11"/>
        <v>38323270.701794304</v>
      </c>
      <c r="J124" s="8">
        <f t="shared" si="12"/>
        <v>44209723.378184251</v>
      </c>
      <c r="K124" s="8">
        <f t="shared" si="13"/>
        <v>49443797.755727097</v>
      </c>
    </row>
    <row r="125" spans="1:11" x14ac:dyDescent="0.7">
      <c r="A125" s="1">
        <v>40633</v>
      </c>
      <c r="B125" s="3">
        <v>83.15</v>
      </c>
      <c r="C125" s="3">
        <v>2239.44</v>
      </c>
      <c r="D125" s="3">
        <v>1648.03</v>
      </c>
      <c r="E125" s="4">
        <f t="shared" si="7"/>
        <v>0.83946830456455868</v>
      </c>
      <c r="F125" s="4">
        <f t="shared" si="8"/>
        <v>1.2425699282191522</v>
      </c>
      <c r="G125" s="8">
        <f t="shared" si="9"/>
        <v>25841937.622313887</v>
      </c>
      <c r="H125" s="8">
        <f t="shared" si="10"/>
        <v>32386527.479486305</v>
      </c>
      <c r="I125" s="8">
        <f t="shared" si="11"/>
        <v>38783781.819202065</v>
      </c>
      <c r="J125" s="8">
        <f t="shared" si="12"/>
        <v>44773429.683386907</v>
      </c>
      <c r="K125" s="8">
        <f t="shared" si="13"/>
        <v>50099867.518138967</v>
      </c>
    </row>
    <row r="126" spans="1:11" x14ac:dyDescent="0.7">
      <c r="A126" s="1">
        <v>40663</v>
      </c>
      <c r="B126" s="3">
        <v>81.209999999999994</v>
      </c>
      <c r="C126" s="3">
        <v>2305.7600000000002</v>
      </c>
      <c r="D126" s="3">
        <v>1668.95</v>
      </c>
      <c r="E126" s="4">
        <f t="shared" si="7"/>
        <v>0.84416283868944642</v>
      </c>
      <c r="F126" s="4">
        <f t="shared" si="8"/>
        <v>1.2289842255181038</v>
      </c>
      <c r="G126" s="8">
        <f t="shared" si="9"/>
        <v>25786452.736656532</v>
      </c>
      <c r="H126" s="8">
        <f t="shared" si="10"/>
        <v>32233838.210408665</v>
      </c>
      <c r="I126" s="8">
        <f t="shared" si="11"/>
        <v>38480204.281202741</v>
      </c>
      <c r="J126" s="8">
        <f t="shared" si="12"/>
        <v>44268876.509522878</v>
      </c>
      <c r="K126" s="8">
        <f t="shared" si="13"/>
        <v>49352098.020418353</v>
      </c>
    </row>
    <row r="127" spans="1:11" x14ac:dyDescent="0.7">
      <c r="A127" s="1">
        <v>40694</v>
      </c>
      <c r="B127" s="3">
        <v>81.52</v>
      </c>
      <c r="C127" s="3">
        <v>2279.66</v>
      </c>
      <c r="D127" s="3">
        <v>1690.73</v>
      </c>
      <c r="E127" s="4">
        <f t="shared" si="7"/>
        <v>0.83779327237622081</v>
      </c>
      <c r="F127" s="4">
        <f t="shared" si="8"/>
        <v>1.2497751986555328</v>
      </c>
      <c r="G127" s="8">
        <f t="shared" si="9"/>
        <v>25391883.024320006</v>
      </c>
      <c r="H127" s="8">
        <f t="shared" si="10"/>
        <v>31987751.314449295</v>
      </c>
      <c r="I127" s="8">
        <f t="shared" si="11"/>
        <v>38460518.232664675</v>
      </c>
      <c r="J127" s="8">
        <f t="shared" si="12"/>
        <v>44547048.762333818</v>
      </c>
      <c r="K127" s="8">
        <f t="shared" si="13"/>
        <v>49986997.381136924</v>
      </c>
    </row>
    <row r="128" spans="1:11" x14ac:dyDescent="0.7">
      <c r="A128" s="1">
        <v>40724</v>
      </c>
      <c r="B128" s="3">
        <v>80.52</v>
      </c>
      <c r="C128" s="3">
        <v>2241.66</v>
      </c>
      <c r="D128" s="3">
        <v>1685.78</v>
      </c>
      <c r="E128" s="4">
        <f t="shared" si="7"/>
        <v>0.81372212995163329</v>
      </c>
      <c r="F128" s="4">
        <f t="shared" si="8"/>
        <v>1.2308301769163137</v>
      </c>
      <c r="G128" s="8">
        <f t="shared" si="9"/>
        <v>24462333.560436986</v>
      </c>
      <c r="H128" s="8">
        <f t="shared" si="10"/>
        <v>30977233.292413644</v>
      </c>
      <c r="I128" s="8">
        <f t="shared" si="11"/>
        <v>37416495.524913721</v>
      </c>
      <c r="J128" s="8">
        <f t="shared" si="12"/>
        <v>43520613.783018127</v>
      </c>
      <c r="K128" s="8">
        <f t="shared" si="13"/>
        <v>49029257.306695789</v>
      </c>
    </row>
    <row r="129" spans="1:11" x14ac:dyDescent="0.7">
      <c r="A129" s="1">
        <v>40755</v>
      </c>
      <c r="B129" s="3">
        <v>76.73</v>
      </c>
      <c r="C129" s="3">
        <v>2196.08</v>
      </c>
      <c r="D129" s="3">
        <v>1712.53</v>
      </c>
      <c r="E129" s="4">
        <f t="shared" si="7"/>
        <v>0.75965425296991218</v>
      </c>
      <c r="F129" s="4">
        <f t="shared" si="8"/>
        <v>1.19150771462967</v>
      </c>
      <c r="G129" s="8">
        <f t="shared" si="9"/>
        <v>22636930.498448063</v>
      </c>
      <c r="H129" s="8">
        <f t="shared" si="10"/>
        <v>28986103.918721661</v>
      </c>
      <c r="I129" s="8">
        <f t="shared" si="11"/>
        <v>35375733.895598046</v>
      </c>
      <c r="J129" s="8">
        <f t="shared" si="12"/>
        <v>41554885.7462589</v>
      </c>
      <c r="K129" s="8">
        <f t="shared" si="13"/>
        <v>47262874.585876472</v>
      </c>
    </row>
    <row r="130" spans="1:11" x14ac:dyDescent="0.7">
      <c r="A130" s="1">
        <v>40786</v>
      </c>
      <c r="B130" s="3">
        <v>76.59</v>
      </c>
      <c r="C130" s="3">
        <v>2076.7800000000002</v>
      </c>
      <c r="D130" s="3">
        <v>1737.55</v>
      </c>
      <c r="E130" s="4">
        <f t="shared" si="7"/>
        <v>0.71707598955161977</v>
      </c>
      <c r="F130" s="4">
        <f t="shared" si="8"/>
        <v>1.2067098354452146</v>
      </c>
      <c r="G130" s="8">
        <f t="shared" si="9"/>
        <v>21168141.19597749</v>
      </c>
      <c r="H130" s="8">
        <f t="shared" si="10"/>
        <v>27660067.246552341</v>
      </c>
      <c r="I130" s="8">
        <f t="shared" si="11"/>
        <v>34410011.929545999</v>
      </c>
      <c r="J130" s="8">
        <f t="shared" si="12"/>
        <v>41170243.358480312</v>
      </c>
      <c r="K130" s="8">
        <f t="shared" si="13"/>
        <v>47665888.666878663</v>
      </c>
    </row>
    <row r="131" spans="1:11" x14ac:dyDescent="0.7">
      <c r="A131" s="1">
        <v>40816</v>
      </c>
      <c r="B131" s="3">
        <v>77.040000000000006</v>
      </c>
      <c r="C131" s="3">
        <v>1930.79</v>
      </c>
      <c r="D131" s="3">
        <v>1750.19</v>
      </c>
      <c r="E131" s="4">
        <f t="shared" ref="E131:E194" si="14">C131*$B131/C$3/$B$3</f>
        <v>0.67058515272349861</v>
      </c>
      <c r="F131" s="4">
        <f t="shared" ref="F131:F194" si="15">D131*$B131/D$3/$B$3</f>
        <v>1.2226297085209756</v>
      </c>
      <c r="G131" s="8">
        <f t="shared" si="9"/>
        <v>19595727.933455367</v>
      </c>
      <c r="H131" s="8">
        <f t="shared" si="10"/>
        <v>26206312.995803129</v>
      </c>
      <c r="I131" s="8">
        <f t="shared" si="11"/>
        <v>33321526.283790935</v>
      </c>
      <c r="J131" s="8">
        <f t="shared" si="12"/>
        <v>40710299.317235067</v>
      </c>
      <c r="K131" s="8">
        <f t="shared" si="13"/>
        <v>48094734.869445741</v>
      </c>
    </row>
    <row r="132" spans="1:11" x14ac:dyDescent="0.7">
      <c r="A132" s="1">
        <v>40847</v>
      </c>
      <c r="B132" s="3">
        <v>78.2</v>
      </c>
      <c r="C132" s="3">
        <v>2141.81</v>
      </c>
      <c r="D132" s="3">
        <v>1752.07</v>
      </c>
      <c r="E132" s="4">
        <f t="shared" si="14"/>
        <v>0.75507538648596972</v>
      </c>
      <c r="F132" s="4">
        <f t="shared" si="15"/>
        <v>1.2423720681438062</v>
      </c>
      <c r="G132" s="8">
        <f t="shared" si="9"/>
        <v>21864687.508714706</v>
      </c>
      <c r="H132" s="8">
        <f t="shared" si="10"/>
        <v>28588498.444550842</v>
      </c>
      <c r="I132" s="8">
        <f t="shared" si="11"/>
        <v>35489724.536549203</v>
      </c>
      <c r="J132" s="8">
        <f t="shared" si="12"/>
        <v>42285646.524503998</v>
      </c>
      <c r="K132" s="8">
        <f t="shared" si="13"/>
        <v>48671342.492456891</v>
      </c>
    </row>
    <row r="133" spans="1:11" x14ac:dyDescent="0.7">
      <c r="A133" s="1">
        <v>40877</v>
      </c>
      <c r="B133" s="3">
        <v>77.5</v>
      </c>
      <c r="C133" s="3">
        <v>2137.08</v>
      </c>
      <c r="D133" s="3">
        <v>1750.55</v>
      </c>
      <c r="E133" s="4">
        <f t="shared" si="14"/>
        <v>0.74666380835130763</v>
      </c>
      <c r="F133" s="4">
        <f t="shared" si="15"/>
        <v>1.2301829245208946</v>
      </c>
      <c r="G133" s="8">
        <f t="shared" ref="G133:G196" si="16">MAX(G132*(E133/E132)-G$3*0.04/12,0)</f>
        <v>21421113.779970281</v>
      </c>
      <c r="H133" s="8">
        <f t="shared" ref="H133:H196" si="17">MAX(H132*(0.75*$E133/$E132+0.25*$F133/$F132)-H$3*0.04/12,0)</f>
        <v>28079518.681670409</v>
      </c>
      <c r="I133" s="8">
        <f t="shared" ref="I133:I196" si="18">MAX(I132*(0.5*$E133/$E132+0.5*$F133/$F132)-I$3*0.04/12,0)</f>
        <v>34917947.723268472</v>
      </c>
      <c r="J133" s="8">
        <f t="shared" ref="J133:J196" si="19">MAX(J132*(0.25*$E133/$E132+0.75*$F133/$F132)-J$3*0.04/12,0)</f>
        <v>41656726.200295441</v>
      </c>
      <c r="K133" s="8">
        <f t="shared" ref="K133:K196" si="20">MAX(K132*(F133/F132)-K$3*0.04/12,0)</f>
        <v>47993818.891297013</v>
      </c>
    </row>
    <row r="134" spans="1:11" x14ac:dyDescent="0.7">
      <c r="A134" s="1">
        <v>40908</v>
      </c>
      <c r="B134" s="3">
        <v>76.94</v>
      </c>
      <c r="C134" s="3">
        <v>2158.94</v>
      </c>
      <c r="D134" s="3">
        <v>1769.79</v>
      </c>
      <c r="E134" s="4">
        <f t="shared" si="14"/>
        <v>0.74885092992855329</v>
      </c>
      <c r="F134" s="4">
        <f t="shared" si="15"/>
        <v>1.2347168957869201</v>
      </c>
      <c r="G134" s="8">
        <f t="shared" si="16"/>
        <v>21283860.332880426</v>
      </c>
      <c r="H134" s="8">
        <f t="shared" si="17"/>
        <v>27967078.925940815</v>
      </c>
      <c r="I134" s="8">
        <f t="shared" si="18"/>
        <v>34833435.330955885</v>
      </c>
      <c r="J134" s="8">
        <f t="shared" si="19"/>
        <v>41602379.089655995</v>
      </c>
      <c r="K134" s="8">
        <f t="shared" si="20"/>
        <v>47970705.264422961</v>
      </c>
    </row>
    <row r="135" spans="1:11" x14ac:dyDescent="0.7">
      <c r="A135" s="1">
        <v>40939</v>
      </c>
      <c r="B135" s="3">
        <v>76.19</v>
      </c>
      <c r="C135" s="3">
        <v>2255.69</v>
      </c>
      <c r="D135" s="3">
        <v>1785.33</v>
      </c>
      <c r="E135" s="4">
        <f t="shared" si="14"/>
        <v>0.77478286333218283</v>
      </c>
      <c r="F135" s="4">
        <f t="shared" si="15"/>
        <v>1.2334170528862149</v>
      </c>
      <c r="G135" s="8">
        <f t="shared" si="16"/>
        <v>21820898.409039408</v>
      </c>
      <c r="H135" s="8">
        <f t="shared" si="17"/>
        <v>28486071.639704462</v>
      </c>
      <c r="I135" s="8">
        <f t="shared" si="18"/>
        <v>35218222.880504429</v>
      </c>
      <c r="J135" s="8">
        <f t="shared" si="19"/>
        <v>41729693.38835682</v>
      </c>
      <c r="K135" s="8">
        <f t="shared" si="20"/>
        <v>47720204.31080959</v>
      </c>
    </row>
    <row r="136" spans="1:11" x14ac:dyDescent="0.7">
      <c r="A136" s="1">
        <v>40968</v>
      </c>
      <c r="B136" s="3">
        <v>81.22</v>
      </c>
      <c r="C136" s="3">
        <v>2353.23</v>
      </c>
      <c r="D136" s="3">
        <v>1784.92</v>
      </c>
      <c r="E136" s="4">
        <f t="shared" si="14"/>
        <v>0.86164819008433091</v>
      </c>
      <c r="F136" s="4">
        <f t="shared" si="15"/>
        <v>1.3145442602075665</v>
      </c>
      <c r="G136" s="8">
        <f t="shared" si="16"/>
        <v>24067363.812487498</v>
      </c>
      <c r="H136" s="8">
        <f t="shared" si="17"/>
        <v>31149786.86315893</v>
      </c>
      <c r="I136" s="8">
        <f t="shared" si="18"/>
        <v>38150708.71284721</v>
      </c>
      <c r="J136" s="8">
        <f t="shared" si="19"/>
        <v>44757889.538539901</v>
      </c>
      <c r="K136" s="8">
        <f t="shared" si="20"/>
        <v>50658969.823643349</v>
      </c>
    </row>
    <row r="137" spans="1:11" x14ac:dyDescent="0.7">
      <c r="A137" s="1">
        <v>40999</v>
      </c>
      <c r="B137" s="3">
        <v>82.79</v>
      </c>
      <c r="C137" s="3">
        <v>2430.67</v>
      </c>
      <c r="D137" s="3">
        <v>1775.14</v>
      </c>
      <c r="E137" s="4">
        <f t="shared" si="14"/>
        <v>0.90720722869829717</v>
      </c>
      <c r="F137" s="4">
        <f t="shared" si="15"/>
        <v>1.332612752881394</v>
      </c>
      <c r="G137" s="8">
        <f t="shared" si="16"/>
        <v>25139908.651422489</v>
      </c>
      <c r="H137" s="8">
        <f t="shared" si="17"/>
        <v>32292093.014257733</v>
      </c>
      <c r="I137" s="8">
        <f t="shared" si="18"/>
        <v>39221496.515480094</v>
      </c>
      <c r="J137" s="8">
        <f t="shared" si="19"/>
        <v>45610924.959734574</v>
      </c>
      <c r="K137" s="8">
        <f t="shared" si="20"/>
        <v>51155280.516885139</v>
      </c>
    </row>
    <row r="138" spans="1:11" x14ac:dyDescent="0.7">
      <c r="A138" s="1">
        <v>41029</v>
      </c>
      <c r="B138" s="3">
        <v>79.78</v>
      </c>
      <c r="C138" s="3">
        <v>2415.42</v>
      </c>
      <c r="D138" s="3">
        <v>1794.82</v>
      </c>
      <c r="E138" s="4">
        <f t="shared" si="14"/>
        <v>0.86873898001506</v>
      </c>
      <c r="F138" s="4">
        <f t="shared" si="15"/>
        <v>1.2983996941454374</v>
      </c>
      <c r="G138" s="8">
        <f t="shared" si="16"/>
        <v>23873902.751905564</v>
      </c>
      <c r="H138" s="8">
        <f t="shared" si="17"/>
        <v>30857869.25897418</v>
      </c>
      <c r="I138" s="8">
        <f t="shared" si="18"/>
        <v>37686463.382088855</v>
      </c>
      <c r="J138" s="8">
        <f t="shared" si="19"/>
        <v>44049165.851020783</v>
      </c>
      <c r="K138" s="8">
        <f t="shared" si="20"/>
        <v>49641936.776781902</v>
      </c>
    </row>
    <row r="139" spans="1:11" x14ac:dyDescent="0.7">
      <c r="A139" s="1">
        <v>41060</v>
      </c>
      <c r="B139" s="3">
        <v>78.349999999999994</v>
      </c>
      <c r="C139" s="3">
        <v>2270.25</v>
      </c>
      <c r="D139" s="3">
        <v>1811.06</v>
      </c>
      <c r="E139" s="4">
        <f t="shared" si="14"/>
        <v>0.80189093456892779</v>
      </c>
      <c r="F139" s="4">
        <f t="shared" si="15"/>
        <v>1.2866644793745616</v>
      </c>
      <c r="G139" s="8">
        <f t="shared" si="16"/>
        <v>21836844.932641763</v>
      </c>
      <c r="H139" s="8">
        <f t="shared" si="17"/>
        <v>28807297.2742793</v>
      </c>
      <c r="I139" s="8">
        <f t="shared" si="18"/>
        <v>35866198.316060446</v>
      </c>
      <c r="J139" s="8">
        <f t="shared" si="19"/>
        <v>42703193.658531941</v>
      </c>
      <c r="K139" s="8">
        <f t="shared" si="20"/>
        <v>48993262.31055662</v>
      </c>
    </row>
    <row r="140" spans="1:11" x14ac:dyDescent="0.7">
      <c r="A140" s="1">
        <v>41090</v>
      </c>
      <c r="B140" s="3">
        <v>79.77</v>
      </c>
      <c r="C140" s="3">
        <v>2363.79</v>
      </c>
      <c r="D140" s="3">
        <v>1811.77</v>
      </c>
      <c r="E140" s="4">
        <f t="shared" si="14"/>
        <v>0.85006297710656242</v>
      </c>
      <c r="F140" s="4">
        <f t="shared" si="15"/>
        <v>1.3104972937632766</v>
      </c>
      <c r="G140" s="8">
        <f t="shared" si="16"/>
        <v>22948651.036982417</v>
      </c>
      <c r="H140" s="8">
        <f t="shared" si="17"/>
        <v>30038603.146053962</v>
      </c>
      <c r="I140" s="8">
        <f t="shared" si="18"/>
        <v>37075668.260239251</v>
      </c>
      <c r="J140" s="8">
        <f t="shared" si="19"/>
        <v>43737763.197192378</v>
      </c>
      <c r="K140" s="8">
        <f t="shared" si="20"/>
        <v>49700761.77577284</v>
      </c>
    </row>
    <row r="141" spans="1:11" x14ac:dyDescent="0.7">
      <c r="A141" s="1">
        <v>41121</v>
      </c>
      <c r="B141" s="3">
        <v>78.11</v>
      </c>
      <c r="C141" s="3">
        <v>2396.62</v>
      </c>
      <c r="D141" s="3">
        <v>1836.76</v>
      </c>
      <c r="E141" s="4">
        <f t="shared" si="14"/>
        <v>0.84393390627507925</v>
      </c>
      <c r="F141" s="4">
        <f t="shared" si="15"/>
        <v>1.3009257889292498</v>
      </c>
      <c r="G141" s="8">
        <f t="shared" si="16"/>
        <v>22583188.110727929</v>
      </c>
      <c r="H141" s="8">
        <f t="shared" si="17"/>
        <v>29621317.920910243</v>
      </c>
      <c r="I141" s="8">
        <f t="shared" si="18"/>
        <v>36606612.786382392</v>
      </c>
      <c r="J141" s="8">
        <f t="shared" si="19"/>
        <v>43219338.106710151</v>
      </c>
      <c r="K141" s="8">
        <f t="shared" si="20"/>
        <v>49137761.345435783</v>
      </c>
    </row>
    <row r="142" spans="1:11" x14ac:dyDescent="0.7">
      <c r="A142" s="1">
        <v>41152</v>
      </c>
      <c r="B142" s="3">
        <v>78.37</v>
      </c>
      <c r="C142" s="3">
        <v>2450.6</v>
      </c>
      <c r="D142" s="3">
        <v>1837.96</v>
      </c>
      <c r="E142" s="4">
        <f t="shared" si="14"/>
        <v>0.86581457933738737</v>
      </c>
      <c r="F142" s="4">
        <f t="shared" si="15"/>
        <v>1.3061088569452841</v>
      </c>
      <c r="G142" s="8">
        <f t="shared" si="16"/>
        <v>22968702.393400181</v>
      </c>
      <c r="H142" s="8">
        <f t="shared" si="17"/>
        <v>30026815.673725158</v>
      </c>
      <c r="I142" s="8">
        <f t="shared" si="18"/>
        <v>36954085.483056456</v>
      </c>
      <c r="J142" s="8">
        <f t="shared" si="19"/>
        <v>43428618.893592402</v>
      </c>
      <c r="K142" s="8">
        <f t="shared" si="20"/>
        <v>49133532.973130763</v>
      </c>
    </row>
    <row r="143" spans="1:11" x14ac:dyDescent="0.7">
      <c r="A143" s="1">
        <v>41182</v>
      </c>
      <c r="B143" s="3">
        <v>77.900000000000006</v>
      </c>
      <c r="C143" s="3">
        <v>2513.9299999999998</v>
      </c>
      <c r="D143" s="3">
        <v>1840.49</v>
      </c>
      <c r="E143" s="4">
        <f t="shared" si="14"/>
        <v>0.88286287933464924</v>
      </c>
      <c r="F143" s="4">
        <f t="shared" si="15"/>
        <v>1.3000629809915141</v>
      </c>
      <c r="G143" s="8">
        <f t="shared" si="16"/>
        <v>23220967.044857297</v>
      </c>
      <c r="H143" s="8">
        <f t="shared" si="17"/>
        <v>30235499.416087732</v>
      </c>
      <c r="I143" s="8">
        <f t="shared" si="18"/>
        <v>37032378.435479663</v>
      </c>
      <c r="J143" s="8">
        <f t="shared" si="19"/>
        <v>43291630.657723263</v>
      </c>
      <c r="K143" s="8">
        <f t="shared" si="20"/>
        <v>48706097.683992021</v>
      </c>
    </row>
    <row r="144" spans="1:11" x14ac:dyDescent="0.7">
      <c r="A144" s="1">
        <v>41213</v>
      </c>
      <c r="B144" s="3">
        <v>79.760000000000005</v>
      </c>
      <c r="C144" s="3">
        <v>2467.5100000000002</v>
      </c>
      <c r="D144" s="3">
        <v>1844.11</v>
      </c>
      <c r="E144" s="4">
        <f t="shared" si="14"/>
        <v>0.88725138371076151</v>
      </c>
      <c r="F144" s="4">
        <f t="shared" si="15"/>
        <v>1.3337223851538125</v>
      </c>
      <c r="G144" s="8">
        <f t="shared" si="16"/>
        <v>23136393.027622268</v>
      </c>
      <c r="H144" s="8">
        <f t="shared" si="17"/>
        <v>30343923.367772091</v>
      </c>
      <c r="I144" s="8">
        <f t="shared" si="18"/>
        <v>37403813.227402352</v>
      </c>
      <c r="J144" s="8">
        <f t="shared" si="19"/>
        <v>43986063.352530792</v>
      </c>
      <c r="K144" s="8">
        <f t="shared" si="20"/>
        <v>49767127.534917817</v>
      </c>
    </row>
    <row r="145" spans="1:11" x14ac:dyDescent="0.7">
      <c r="A145" s="1">
        <v>41243</v>
      </c>
      <c r="B145" s="3">
        <v>82.45</v>
      </c>
      <c r="C145" s="3">
        <v>2481.8200000000002</v>
      </c>
      <c r="D145" s="3">
        <v>1847.02</v>
      </c>
      <c r="E145" s="4">
        <f t="shared" si="14"/>
        <v>0.92249401807144371</v>
      </c>
      <c r="F145" s="4">
        <f t="shared" si="15"/>
        <v>1.3808793347694091</v>
      </c>
      <c r="G145" s="8">
        <f t="shared" si="16"/>
        <v>23855396.880270343</v>
      </c>
      <c r="H145" s="8">
        <f t="shared" si="17"/>
        <v>31316115.25943606</v>
      </c>
      <c r="I145" s="8">
        <f t="shared" si="18"/>
        <v>38607924.940035686</v>
      </c>
      <c r="J145" s="8">
        <f t="shared" si="19"/>
        <v>45389281.94484257</v>
      </c>
      <c r="K145" s="8">
        <f t="shared" si="20"/>
        <v>51326763.536983147</v>
      </c>
    </row>
    <row r="146" spans="1:11" x14ac:dyDescent="0.7">
      <c r="A146" s="1">
        <v>41274</v>
      </c>
      <c r="B146" s="3">
        <v>86.74</v>
      </c>
      <c r="C146" s="3">
        <v>2504.44</v>
      </c>
      <c r="D146" s="3">
        <v>1844.39</v>
      </c>
      <c r="E146" s="4">
        <f t="shared" si="14"/>
        <v>0.97933813933736935</v>
      </c>
      <c r="F146" s="4">
        <f t="shared" si="15"/>
        <v>1.4506600427315377</v>
      </c>
      <c r="G146" s="8">
        <f t="shared" si="16"/>
        <v>25125367.467119019</v>
      </c>
      <c r="H146" s="8">
        <f t="shared" si="17"/>
        <v>32959019.007615592</v>
      </c>
      <c r="I146" s="8">
        <f t="shared" si="18"/>
        <v>40572933.317795113</v>
      </c>
      <c r="J146" s="8">
        <f t="shared" si="19"/>
        <v>47608764.820860207</v>
      </c>
      <c r="K146" s="8">
        <f t="shared" si="20"/>
        <v>53720486.106966816</v>
      </c>
    </row>
    <row r="147" spans="1:11" x14ac:dyDescent="0.7">
      <c r="A147" s="1">
        <v>41305</v>
      </c>
      <c r="B147" s="3">
        <v>91.72</v>
      </c>
      <c r="C147" s="3">
        <v>2634.16</v>
      </c>
      <c r="D147" s="3">
        <v>1831.49</v>
      </c>
      <c r="E147" s="4">
        <f t="shared" si="14"/>
        <v>1.0892029661149987</v>
      </c>
      <c r="F147" s="4">
        <f t="shared" si="15"/>
        <v>1.5232180240848952</v>
      </c>
      <c r="G147" s="8">
        <f t="shared" si="16"/>
        <v>27743999.800142448</v>
      </c>
      <c r="H147" s="8">
        <f t="shared" si="17"/>
        <v>35944223.193070471</v>
      </c>
      <c r="I147" s="8">
        <f t="shared" si="18"/>
        <v>43663397.194257557</v>
      </c>
      <c r="J147" s="8">
        <f t="shared" si="19"/>
        <v>50529928.651610926</v>
      </c>
      <c r="K147" s="8">
        <f t="shared" si="20"/>
        <v>56207435.436530679</v>
      </c>
    </row>
    <row r="148" spans="1:11" x14ac:dyDescent="0.7">
      <c r="A148" s="1">
        <v>41333</v>
      </c>
      <c r="B148" s="3">
        <v>92.53</v>
      </c>
      <c r="C148" s="3">
        <v>2669.92</v>
      </c>
      <c r="D148" s="3">
        <v>1840.67</v>
      </c>
      <c r="E148" s="4">
        <f t="shared" si="14"/>
        <v>1.1137390043480384</v>
      </c>
      <c r="F148" s="4">
        <f t="shared" si="15"/>
        <v>1.5443721754863315</v>
      </c>
      <c r="G148" s="8">
        <f t="shared" si="16"/>
        <v>28168977.752839163</v>
      </c>
      <c r="H148" s="8">
        <f t="shared" si="17"/>
        <v>36476295.584504783</v>
      </c>
      <c r="I148" s="8">
        <f t="shared" si="18"/>
        <v>44258385.43267116</v>
      </c>
      <c r="J148" s="8">
        <f t="shared" si="19"/>
        <v>51140807.76919838</v>
      </c>
      <c r="K148" s="8">
        <f t="shared" si="20"/>
        <v>56788033.210657693</v>
      </c>
    </row>
    <row r="149" spans="1:11" x14ac:dyDescent="0.7">
      <c r="A149" s="1">
        <v>41364</v>
      </c>
      <c r="B149" s="3">
        <v>94.19</v>
      </c>
      <c r="C149" s="3">
        <v>2770.05</v>
      </c>
      <c r="D149" s="3">
        <v>1842.14</v>
      </c>
      <c r="E149" s="4">
        <f t="shared" si="14"/>
        <v>1.1762375070358544</v>
      </c>
      <c r="F149" s="4">
        <f t="shared" si="15"/>
        <v>1.573333906044424</v>
      </c>
      <c r="G149" s="8">
        <f t="shared" si="16"/>
        <v>29549706.204411548</v>
      </c>
      <c r="H149" s="8">
        <f t="shared" si="17"/>
        <v>37982482.283959992</v>
      </c>
      <c r="I149" s="8">
        <f t="shared" si="18"/>
        <v>45715176.173696049</v>
      </c>
      <c r="J149" s="8">
        <f t="shared" si="19"/>
        <v>52377546.932489738</v>
      </c>
      <c r="K149" s="8">
        <f t="shared" si="20"/>
        <v>57652983.578759961</v>
      </c>
    </row>
    <row r="150" spans="1:11" x14ac:dyDescent="0.7">
      <c r="A150" s="1">
        <v>41394</v>
      </c>
      <c r="B150" s="3">
        <v>97.41</v>
      </c>
      <c r="C150" s="3">
        <v>2823.42</v>
      </c>
      <c r="D150" s="3">
        <v>1860.78</v>
      </c>
      <c r="E150" s="4">
        <f t="shared" si="14"/>
        <v>1.2398856930222366</v>
      </c>
      <c r="F150" s="4">
        <f t="shared" si="15"/>
        <v>1.6435845308920822</v>
      </c>
      <c r="G150" s="8">
        <f t="shared" si="16"/>
        <v>30948690.410484824</v>
      </c>
      <c r="H150" s="8">
        <f t="shared" si="17"/>
        <v>39747941.289369136</v>
      </c>
      <c r="I150" s="8">
        <f t="shared" si="18"/>
        <v>47772648.334612936</v>
      </c>
      <c r="J150" s="8">
        <f t="shared" si="19"/>
        <v>54640130.890484363</v>
      </c>
      <c r="K150" s="8">
        <f t="shared" si="20"/>
        <v>60027235.68454615</v>
      </c>
    </row>
    <row r="151" spans="1:11" x14ac:dyDescent="0.7">
      <c r="A151" s="1">
        <v>41425</v>
      </c>
      <c r="B151" s="3">
        <v>100.46</v>
      </c>
      <c r="C151" s="3">
        <v>2889.46</v>
      </c>
      <c r="D151" s="3">
        <v>1827.58</v>
      </c>
      <c r="E151" s="4">
        <f t="shared" si="14"/>
        <v>1.3086167629597041</v>
      </c>
      <c r="F151" s="4">
        <f t="shared" si="15"/>
        <v>1.6648037397707798</v>
      </c>
      <c r="G151" s="8">
        <f t="shared" si="16"/>
        <v>32464281.304909248</v>
      </c>
      <c r="H151" s="8">
        <f t="shared" si="17"/>
        <v>41328753.404618181</v>
      </c>
      <c r="I151" s="8">
        <f t="shared" si="18"/>
        <v>49205128.496122964</v>
      </c>
      <c r="J151" s="8">
        <f t="shared" si="19"/>
        <v>55726419.188707791</v>
      </c>
      <c r="K151" s="8">
        <f t="shared" si="20"/>
        <v>60602206.748376891</v>
      </c>
    </row>
    <row r="152" spans="1:11" x14ac:dyDescent="0.7">
      <c r="A152" s="1">
        <v>41455</v>
      </c>
      <c r="B152" s="3">
        <v>99.12</v>
      </c>
      <c r="C152" s="3">
        <v>2850.66</v>
      </c>
      <c r="D152" s="3">
        <v>1799.31</v>
      </c>
      <c r="E152" s="4">
        <f t="shared" si="14"/>
        <v>1.2738237263011809</v>
      </c>
      <c r="F152" s="4">
        <f t="shared" si="15"/>
        <v>1.6171889277681375</v>
      </c>
      <c r="G152" s="8">
        <f t="shared" si="16"/>
        <v>31401132.550051752</v>
      </c>
      <c r="H152" s="8">
        <f t="shared" si="17"/>
        <v>40009118.335953705</v>
      </c>
      <c r="I152" s="8">
        <f t="shared" si="18"/>
        <v>47647349.878903568</v>
      </c>
      <c r="J152" s="8">
        <f t="shared" si="19"/>
        <v>53960643.172379561</v>
      </c>
      <c r="K152" s="8">
        <f t="shared" si="20"/>
        <v>58668931.760860026</v>
      </c>
    </row>
    <row r="153" spans="1:11" x14ac:dyDescent="0.7">
      <c r="A153" s="1">
        <v>41486</v>
      </c>
      <c r="B153" s="3">
        <v>97.86</v>
      </c>
      <c r="C153" s="3">
        <v>2995.72</v>
      </c>
      <c r="D153" s="3">
        <v>1801.77</v>
      </c>
      <c r="E153" s="4">
        <f t="shared" si="14"/>
        <v>1.3216274457638368</v>
      </c>
      <c r="F153" s="4">
        <f t="shared" si="15"/>
        <v>1.5988143411463513</v>
      </c>
      <c r="G153" s="8">
        <f t="shared" si="16"/>
        <v>32379545.93664417</v>
      </c>
      <c r="H153" s="8">
        <f t="shared" si="17"/>
        <v>40821560.601439863</v>
      </c>
      <c r="I153" s="8">
        <f t="shared" si="18"/>
        <v>48070712.581036627</v>
      </c>
      <c r="J153" s="8">
        <f t="shared" si="19"/>
        <v>53807070.580542661</v>
      </c>
      <c r="K153" s="8">
        <f t="shared" si="20"/>
        <v>57802332.237367526</v>
      </c>
    </row>
    <row r="154" spans="1:11" x14ac:dyDescent="0.7">
      <c r="A154" s="1">
        <v>41517</v>
      </c>
      <c r="B154" s="3">
        <v>98.15</v>
      </c>
      <c r="C154" s="3">
        <v>2908.96</v>
      </c>
      <c r="D154" s="3">
        <v>1792.56</v>
      </c>
      <c r="E154" s="4">
        <f t="shared" si="14"/>
        <v>1.2871544782725539</v>
      </c>
      <c r="F154" s="4">
        <f t="shared" si="15"/>
        <v>1.5953555125405638</v>
      </c>
      <c r="G154" s="8">
        <f t="shared" si="16"/>
        <v>31334966.749041632</v>
      </c>
      <c r="H154" s="8">
        <f t="shared" si="17"/>
        <v>39800898.7706737</v>
      </c>
      <c r="I154" s="8">
        <f t="shared" si="18"/>
        <v>47191783.552413493</v>
      </c>
      <c r="J154" s="8">
        <f t="shared" si="19"/>
        <v>53168894.873256043</v>
      </c>
      <c r="K154" s="8">
        <f t="shared" si="20"/>
        <v>57477284.347141266</v>
      </c>
    </row>
    <row r="155" spans="1:11" x14ac:dyDescent="0.7">
      <c r="A155" s="1">
        <v>41547</v>
      </c>
      <c r="B155" s="3">
        <v>98.21</v>
      </c>
      <c r="C155" s="3">
        <v>3000.18</v>
      </c>
      <c r="D155" s="3">
        <v>1809.53</v>
      </c>
      <c r="E155" s="4">
        <f t="shared" si="14"/>
        <v>1.3283289603360933</v>
      </c>
      <c r="F155" s="4">
        <f t="shared" si="15"/>
        <v>1.6114430840561156</v>
      </c>
      <c r="G155" s="8">
        <f t="shared" si="16"/>
        <v>32137333.635183807</v>
      </c>
      <c r="H155" s="8">
        <f t="shared" si="17"/>
        <v>40656123.073951095</v>
      </c>
      <c r="I155" s="8">
        <f t="shared" si="18"/>
        <v>47984528.057506114</v>
      </c>
      <c r="J155" s="8">
        <f t="shared" si="19"/>
        <v>53796213.208556838</v>
      </c>
      <c r="K155" s="8">
        <f t="shared" si="20"/>
        <v>57856885.517655186</v>
      </c>
    </row>
    <row r="156" spans="1:11" x14ac:dyDescent="0.7">
      <c r="A156" s="1">
        <v>41578</v>
      </c>
      <c r="B156" s="3">
        <v>98.35</v>
      </c>
      <c r="C156" s="3">
        <v>3138.09</v>
      </c>
      <c r="D156" s="3">
        <v>1824.16</v>
      </c>
      <c r="E156" s="4">
        <f t="shared" si="14"/>
        <v>1.391369175757089</v>
      </c>
      <c r="F156" s="4">
        <f t="shared" si="15"/>
        <v>1.6267872682334739</v>
      </c>
      <c r="G156" s="8">
        <f t="shared" si="16"/>
        <v>33462516.399328165</v>
      </c>
      <c r="H156" s="8">
        <f t="shared" si="17"/>
        <v>42000007.551752307</v>
      </c>
      <c r="I156" s="8">
        <f t="shared" si="18"/>
        <v>49151614.462971427</v>
      </c>
      <c r="J156" s="8">
        <f t="shared" si="19"/>
        <v>54618668.459536903</v>
      </c>
      <c r="K156" s="8">
        <f t="shared" si="20"/>
        <v>58207799.612043597</v>
      </c>
    </row>
    <row r="157" spans="1:11" x14ac:dyDescent="0.7">
      <c r="A157" s="1">
        <v>41608</v>
      </c>
      <c r="B157" s="3">
        <v>102.41</v>
      </c>
      <c r="C157" s="3">
        <v>3233.72</v>
      </c>
      <c r="D157" s="3">
        <v>1817.33</v>
      </c>
      <c r="E157" s="4">
        <f t="shared" si="14"/>
        <v>1.4929573370713416</v>
      </c>
      <c r="F157" s="4">
        <f t="shared" si="15"/>
        <v>1.6876004566854097</v>
      </c>
      <c r="G157" s="8">
        <f t="shared" si="16"/>
        <v>35705718.083817154</v>
      </c>
      <c r="H157" s="8">
        <f t="shared" si="17"/>
        <v>44492435.38161245</v>
      </c>
      <c r="I157" s="8">
        <f t="shared" si="18"/>
        <v>51664672.355841801</v>
      </c>
      <c r="J157" s="8">
        <f t="shared" si="19"/>
        <v>56946969.964853257</v>
      </c>
      <c r="K157" s="8">
        <f t="shared" si="20"/>
        <v>60183746.00423757</v>
      </c>
    </row>
    <row r="158" spans="1:11" x14ac:dyDescent="0.7">
      <c r="A158" s="1">
        <v>41639</v>
      </c>
      <c r="B158" s="3">
        <v>105.3</v>
      </c>
      <c r="C158" s="3">
        <v>3315.59</v>
      </c>
      <c r="D158" s="3">
        <v>1807.06</v>
      </c>
      <c r="E158" s="4">
        <f t="shared" si="14"/>
        <v>1.5739531856353179</v>
      </c>
      <c r="F158" s="4">
        <f t="shared" si="15"/>
        <v>1.7254183644997971</v>
      </c>
      <c r="G158" s="8">
        <f t="shared" si="16"/>
        <v>37442822.958131917</v>
      </c>
      <c r="H158" s="8">
        <f t="shared" si="17"/>
        <v>46352047.294272825</v>
      </c>
      <c r="I158" s="8">
        <f t="shared" si="18"/>
        <v>53445011.000243545</v>
      </c>
      <c r="J158" s="8">
        <f t="shared" si="19"/>
        <v>58476446.385041155</v>
      </c>
      <c r="K158" s="8">
        <f t="shared" si="20"/>
        <v>61332420.300512098</v>
      </c>
    </row>
    <row r="159" spans="1:11" x14ac:dyDescent="0.7">
      <c r="A159" s="1">
        <v>41670</v>
      </c>
      <c r="B159" s="3">
        <v>102.03</v>
      </c>
      <c r="C159" s="3">
        <v>3200.95</v>
      </c>
      <c r="D159" s="3">
        <v>1833.76</v>
      </c>
      <c r="E159" s="4">
        <f t="shared" si="14"/>
        <v>1.4723443551521691</v>
      </c>
      <c r="F159" s="4">
        <f t="shared" si="15"/>
        <v>1.6965390250877654</v>
      </c>
      <c r="G159" s="8">
        <f t="shared" si="16"/>
        <v>34825647.22159455</v>
      </c>
      <c r="H159" s="8">
        <f t="shared" si="17"/>
        <v>43713849.216636814</v>
      </c>
      <c r="I159" s="8">
        <f t="shared" si="18"/>
        <v>51072630.652310051</v>
      </c>
      <c r="J159" s="8">
        <f t="shared" si="19"/>
        <v>56598622.492964983</v>
      </c>
      <c r="K159" s="8">
        <f t="shared" si="20"/>
        <v>60105863.600257337</v>
      </c>
    </row>
    <row r="160" spans="1:11" x14ac:dyDescent="0.7">
      <c r="A160" s="1">
        <v>41698</v>
      </c>
      <c r="B160" s="3">
        <v>101.8</v>
      </c>
      <c r="C160" s="3">
        <v>3347.38</v>
      </c>
      <c r="D160" s="3">
        <v>1843.51</v>
      </c>
      <c r="E160" s="4">
        <f t="shared" si="14"/>
        <v>1.5362270700252332</v>
      </c>
      <c r="F160" s="4">
        <f t="shared" si="15"/>
        <v>1.7017146902960951</v>
      </c>
      <c r="G160" s="8">
        <f t="shared" si="16"/>
        <v>36136677.493787296</v>
      </c>
      <c r="H160" s="8">
        <f t="shared" si="17"/>
        <v>44969695.466877013</v>
      </c>
      <c r="I160" s="8">
        <f t="shared" si="18"/>
        <v>52058515.50997933</v>
      </c>
      <c r="J160" s="8">
        <f t="shared" si="19"/>
        <v>57142053.786476195</v>
      </c>
      <c r="K160" s="8">
        <f t="shared" si="20"/>
        <v>60089229.748900078</v>
      </c>
    </row>
    <row r="161" spans="1:11" x14ac:dyDescent="0.7">
      <c r="A161" s="1">
        <v>41729</v>
      </c>
      <c r="B161" s="3">
        <v>103.19</v>
      </c>
      <c r="C161" s="3">
        <v>3375.51</v>
      </c>
      <c r="D161" s="3">
        <v>1840.37</v>
      </c>
      <c r="E161" s="4">
        <f t="shared" si="14"/>
        <v>1.5702891503257344</v>
      </c>
      <c r="F161" s="4">
        <f t="shared" si="15"/>
        <v>1.722012223319495</v>
      </c>
      <c r="G161" s="8">
        <f t="shared" si="16"/>
        <v>36737919.988860942</v>
      </c>
      <c r="H161" s="8">
        <f t="shared" si="17"/>
        <v>45651611.47332827</v>
      </c>
      <c r="I161" s="8">
        <f t="shared" si="18"/>
        <v>52746119.71341823</v>
      </c>
      <c r="J161" s="8">
        <f t="shared" si="19"/>
        <v>57769979.851582415</v>
      </c>
      <c r="K161" s="8">
        <f t="shared" si="20"/>
        <v>60605955.726605974</v>
      </c>
    </row>
    <row r="162" spans="1:11" x14ac:dyDescent="0.7">
      <c r="A162" s="1">
        <v>41759</v>
      </c>
      <c r="B162" s="3">
        <v>102.24</v>
      </c>
      <c r="C162" s="3">
        <v>3400.46</v>
      </c>
      <c r="D162" s="3">
        <v>1855.9</v>
      </c>
      <c r="E162" s="4">
        <f t="shared" si="14"/>
        <v>1.5673324669200146</v>
      </c>
      <c r="F162" s="4">
        <f t="shared" si="15"/>
        <v>1.7205562867233646</v>
      </c>
      <c r="G162" s="8">
        <f t="shared" si="16"/>
        <v>36468746.487681754</v>
      </c>
      <c r="H162" s="8">
        <f t="shared" si="17"/>
        <v>45377494.269509815</v>
      </c>
      <c r="I162" s="8">
        <f t="shared" si="18"/>
        <v>52474164.071510024</v>
      </c>
      <c r="J162" s="8">
        <f t="shared" si="19"/>
        <v>57506153.440881267</v>
      </c>
      <c r="K162" s="8">
        <f t="shared" si="20"/>
        <v>60354714.261713393</v>
      </c>
    </row>
    <row r="163" spans="1:11" x14ac:dyDescent="0.7">
      <c r="A163" s="1">
        <v>41790</v>
      </c>
      <c r="B163" s="3">
        <v>101.78</v>
      </c>
      <c r="C163" s="3">
        <v>3480.29</v>
      </c>
      <c r="D163" s="3">
        <v>1877.03</v>
      </c>
      <c r="E163" s="4">
        <f t="shared" si="14"/>
        <v>1.5969102144137972</v>
      </c>
      <c r="F163" s="4">
        <f t="shared" si="15"/>
        <v>1.7323160638723751</v>
      </c>
      <c r="G163" s="8">
        <f t="shared" si="16"/>
        <v>36956962.547639415</v>
      </c>
      <c r="H163" s="8">
        <f t="shared" si="17"/>
        <v>45897283.986558527</v>
      </c>
      <c r="I163" s="8">
        <f t="shared" si="18"/>
        <v>52948621.390537009</v>
      </c>
      <c r="J163" s="8">
        <f t="shared" si="19"/>
        <v>57872244.028462842</v>
      </c>
      <c r="K163" s="8">
        <f t="shared" si="20"/>
        <v>60567230.838524498</v>
      </c>
    </row>
    <row r="164" spans="1:11" x14ac:dyDescent="0.7">
      <c r="A164" s="1">
        <v>41820</v>
      </c>
      <c r="B164" s="3">
        <v>101.3</v>
      </c>
      <c r="C164" s="3">
        <v>3552.18</v>
      </c>
      <c r="D164" s="3">
        <v>1878</v>
      </c>
      <c r="E164" s="4">
        <f t="shared" si="14"/>
        <v>1.622209829847473</v>
      </c>
      <c r="F164" s="4">
        <f t="shared" si="15"/>
        <v>1.7250373611018055</v>
      </c>
      <c r="G164" s="8">
        <f t="shared" si="16"/>
        <v>37342466.310852088</v>
      </c>
      <c r="H164" s="8">
        <f t="shared" si="17"/>
        <v>46194430.108994082</v>
      </c>
      <c r="I164" s="8">
        <f t="shared" si="18"/>
        <v>53056812.45524998</v>
      </c>
      <c r="J164" s="8">
        <f t="shared" si="19"/>
        <v>57719087.290552095</v>
      </c>
      <c r="K164" s="8">
        <f t="shared" si="20"/>
        <v>60112744.443054244</v>
      </c>
    </row>
    <row r="165" spans="1:11" x14ac:dyDescent="0.7">
      <c r="A165" s="1">
        <v>41851</v>
      </c>
      <c r="B165" s="3">
        <v>102.79</v>
      </c>
      <c r="C165" s="3">
        <v>3503.19</v>
      </c>
      <c r="D165" s="3">
        <v>1873.29</v>
      </c>
      <c r="E165" s="4">
        <f t="shared" si="14"/>
        <v>1.6233687337556943</v>
      </c>
      <c r="F165" s="4">
        <f t="shared" si="15"/>
        <v>1.7460205587866671</v>
      </c>
      <c r="G165" s="8">
        <f t="shared" si="16"/>
        <v>37169143.704462968</v>
      </c>
      <c r="H165" s="8">
        <f t="shared" si="17"/>
        <v>46159657.237365775</v>
      </c>
      <c r="I165" s="8">
        <f t="shared" si="18"/>
        <v>53198453.425351299</v>
      </c>
      <c r="J165" s="8">
        <f t="shared" si="19"/>
        <v>58055963.193800896</v>
      </c>
      <c r="K165" s="8">
        <f t="shared" si="20"/>
        <v>60643950.403267495</v>
      </c>
    </row>
    <row r="166" spans="1:11" x14ac:dyDescent="0.7">
      <c r="A166" s="1">
        <v>41882</v>
      </c>
      <c r="B166" s="3">
        <v>104.05</v>
      </c>
      <c r="C166" s="3">
        <v>3643.33</v>
      </c>
      <c r="D166" s="3">
        <v>1893.97</v>
      </c>
      <c r="E166" s="4">
        <f t="shared" si="14"/>
        <v>1.709004526720652</v>
      </c>
      <c r="F166" s="4">
        <f t="shared" si="15"/>
        <v>1.7869345766713391</v>
      </c>
      <c r="G166" s="8">
        <f t="shared" si="16"/>
        <v>38929886.836182766</v>
      </c>
      <c r="H166" s="8">
        <f t="shared" si="17"/>
        <v>48056326.249133199</v>
      </c>
      <c r="I166" s="8">
        <f t="shared" si="18"/>
        <v>55024905.640406512</v>
      </c>
      <c r="J166" s="8">
        <f t="shared" si="19"/>
        <v>59641910.877625421</v>
      </c>
      <c r="K166" s="8">
        <f t="shared" si="20"/>
        <v>61865003.356458753</v>
      </c>
    </row>
    <row r="167" spans="1:11" x14ac:dyDescent="0.7">
      <c r="A167" s="1">
        <v>41912</v>
      </c>
      <c r="B167" s="3">
        <v>109.64</v>
      </c>
      <c r="C167" s="3">
        <v>3592.25</v>
      </c>
      <c r="D167" s="3">
        <v>1881.11</v>
      </c>
      <c r="E167" s="4">
        <f t="shared" si="14"/>
        <v>1.7755716368303589</v>
      </c>
      <c r="F167" s="4">
        <f t="shared" si="15"/>
        <v>1.8701510750379289</v>
      </c>
      <c r="G167" s="8">
        <f t="shared" si="16"/>
        <v>40246237.450276956</v>
      </c>
      <c r="H167" s="8">
        <f t="shared" si="17"/>
        <v>49819689.616762094</v>
      </c>
      <c r="I167" s="8">
        <f t="shared" si="18"/>
        <v>57177776.795356631</v>
      </c>
      <c r="J167" s="8">
        <f t="shared" si="19"/>
        <v>62105802.744422324</v>
      </c>
      <c r="K167" s="8">
        <f t="shared" si="20"/>
        <v>64546020.388627745</v>
      </c>
    </row>
    <row r="168" spans="1:11" x14ac:dyDescent="0.7">
      <c r="A168" s="1">
        <v>41943</v>
      </c>
      <c r="B168" s="3">
        <v>112.3</v>
      </c>
      <c r="C168" s="3">
        <v>3679.99</v>
      </c>
      <c r="D168" s="3">
        <v>1899.6</v>
      </c>
      <c r="E168" s="4">
        <f t="shared" si="14"/>
        <v>1.8630693167163759</v>
      </c>
      <c r="F168" s="4">
        <f t="shared" si="15"/>
        <v>1.9343514769131824</v>
      </c>
      <c r="G168" s="8">
        <f t="shared" si="16"/>
        <v>42029515.583355971</v>
      </c>
      <c r="H168" s="8">
        <f t="shared" si="17"/>
        <v>51888537.873459235</v>
      </c>
      <c r="I168" s="8">
        <f t="shared" si="18"/>
        <v>59368024.847442016</v>
      </c>
      <c r="J168" s="8">
        <f t="shared" si="19"/>
        <v>64269946.675839886</v>
      </c>
      <c r="K168" s="8">
        <f t="shared" si="20"/>
        <v>66561820.226250052</v>
      </c>
    </row>
    <row r="169" spans="1:11" x14ac:dyDescent="0.7">
      <c r="A169" s="1">
        <v>41973</v>
      </c>
      <c r="B169" s="3">
        <v>118.61</v>
      </c>
      <c r="C169" s="3">
        <v>3778.96</v>
      </c>
      <c r="D169" s="3">
        <v>1913.08</v>
      </c>
      <c r="E169" s="4">
        <f t="shared" si="14"/>
        <v>2.0206738420904302</v>
      </c>
      <c r="F169" s="4">
        <f t="shared" si="15"/>
        <v>2.0575382122569401</v>
      </c>
      <c r="G169" s="8">
        <f t="shared" si="16"/>
        <v>45384961.317866258</v>
      </c>
      <c r="H169" s="8">
        <f t="shared" si="17"/>
        <v>55806746.961009875</v>
      </c>
      <c r="I169" s="8">
        <f t="shared" si="18"/>
        <v>63569503.736519478</v>
      </c>
      <c r="J169" s="8">
        <f t="shared" si="19"/>
        <v>68498872.885614663</v>
      </c>
      <c r="K169" s="8">
        <f t="shared" si="20"/>
        <v>70600725.83884047</v>
      </c>
    </row>
    <row r="170" spans="1:11" x14ac:dyDescent="0.7">
      <c r="A170" s="1">
        <v>42004</v>
      </c>
      <c r="B170" s="3">
        <v>119.68</v>
      </c>
      <c r="C170" s="3">
        <v>3769.44</v>
      </c>
      <c r="D170" s="3">
        <v>1914.87</v>
      </c>
      <c r="E170" s="4">
        <f t="shared" si="14"/>
        <v>2.0337662404231387</v>
      </c>
      <c r="F170" s="4">
        <f t="shared" si="15"/>
        <v>2.0780421289216373</v>
      </c>
      <c r="G170" s="8">
        <f t="shared" si="16"/>
        <v>45479020.645755298</v>
      </c>
      <c r="H170" s="8">
        <f t="shared" si="17"/>
        <v>56016967.546005003</v>
      </c>
      <c r="I170" s="8">
        <f t="shared" si="18"/>
        <v>63892187.785461277</v>
      </c>
      <c r="J170" s="8">
        <f t="shared" si="19"/>
        <v>68921784.913461655</v>
      </c>
      <c r="K170" s="8">
        <f t="shared" si="20"/>
        <v>71104280.888483435</v>
      </c>
    </row>
    <row r="171" spans="1:11" x14ac:dyDescent="0.7">
      <c r="A171" s="1">
        <v>42035</v>
      </c>
      <c r="B171" s="3">
        <v>117.44</v>
      </c>
      <c r="C171" s="3">
        <v>3656.28</v>
      </c>
      <c r="D171" s="3">
        <v>1955.02</v>
      </c>
      <c r="E171" s="4">
        <f t="shared" si="14"/>
        <v>1.9357894028082792</v>
      </c>
      <c r="F171" s="4">
        <f t="shared" si="15"/>
        <v>2.0819040949940182</v>
      </c>
      <c r="G171" s="8">
        <f t="shared" si="16"/>
        <v>43088065.494604334</v>
      </c>
      <c r="H171" s="8">
        <f t="shared" si="17"/>
        <v>53819027.786336929</v>
      </c>
      <c r="I171" s="8">
        <f t="shared" si="18"/>
        <v>62212553.031049646</v>
      </c>
      <c r="J171" s="8">
        <f t="shared" si="19"/>
        <v>67987773.385945201</v>
      </c>
      <c r="K171" s="8">
        <f t="shared" si="20"/>
        <v>71036425.620570675</v>
      </c>
    </row>
    <row r="172" spans="1:11" x14ac:dyDescent="0.7">
      <c r="A172" s="1">
        <v>42063</v>
      </c>
      <c r="B172" s="3">
        <v>119.51</v>
      </c>
      <c r="C172" s="3">
        <v>3866.42</v>
      </c>
      <c r="D172" s="3">
        <v>1936.64</v>
      </c>
      <c r="E172" s="4">
        <f t="shared" si="14"/>
        <v>2.0831276987783487</v>
      </c>
      <c r="F172" s="4">
        <f t="shared" si="15"/>
        <v>2.0986818967193894</v>
      </c>
      <c r="G172" s="8">
        <f t="shared" si="16"/>
        <v>46167617.566442236</v>
      </c>
      <c r="H172" s="8">
        <f t="shared" si="17"/>
        <v>56799694.482832827</v>
      </c>
      <c r="I172" s="8">
        <f t="shared" si="18"/>
        <v>64630819.486633644</v>
      </c>
      <c r="J172" s="8">
        <f t="shared" si="19"/>
        <v>69492386.495099381</v>
      </c>
      <c r="K172" s="8">
        <f t="shared" si="20"/>
        <v>71408899.18801637</v>
      </c>
    </row>
    <row r="173" spans="1:11" x14ac:dyDescent="0.7">
      <c r="A173" s="1">
        <v>42094</v>
      </c>
      <c r="B173" s="3">
        <v>120.12</v>
      </c>
      <c r="C173" s="3">
        <v>3805.27</v>
      </c>
      <c r="D173" s="3">
        <v>1945.63</v>
      </c>
      <c r="E173" s="4">
        <f t="shared" si="14"/>
        <v>2.0606461375237859</v>
      </c>
      <c r="F173" s="4">
        <f t="shared" si="15"/>
        <v>2.1191858714168754</v>
      </c>
      <c r="G173" s="8">
        <f t="shared" si="16"/>
        <v>45469366.728096664</v>
      </c>
      <c r="H173" s="8">
        <f t="shared" si="17"/>
        <v>56278680.868157052</v>
      </c>
      <c r="I173" s="8">
        <f t="shared" si="18"/>
        <v>64397783.931416824</v>
      </c>
      <c r="J173" s="8">
        <f t="shared" si="19"/>
        <v>69614094.107953712</v>
      </c>
      <c r="K173" s="8">
        <f t="shared" si="20"/>
        <v>71906559.116572082</v>
      </c>
    </row>
    <row r="174" spans="1:11" x14ac:dyDescent="0.7">
      <c r="A174" s="1">
        <v>42124</v>
      </c>
      <c r="B174" s="3">
        <v>119.34</v>
      </c>
      <c r="C174" s="3">
        <v>3841.78</v>
      </c>
      <c r="D174" s="3">
        <v>1938.65</v>
      </c>
      <c r="E174" s="4">
        <f t="shared" si="14"/>
        <v>2.0669079868474065</v>
      </c>
      <c r="F174" s="4">
        <f t="shared" si="15"/>
        <v>2.0978716556077477</v>
      </c>
      <c r="G174" s="8">
        <f t="shared" si="16"/>
        <v>45407538.109445006</v>
      </c>
      <c r="H174" s="8">
        <f t="shared" si="17"/>
        <v>56065435.692420051</v>
      </c>
      <c r="I174" s="8">
        <f t="shared" si="18"/>
        <v>63971781.25325086</v>
      </c>
      <c r="J174" s="8">
        <f t="shared" si="19"/>
        <v>68941859.350757807</v>
      </c>
      <c r="K174" s="8">
        <f t="shared" si="20"/>
        <v>70983341.800066605</v>
      </c>
    </row>
    <row r="175" spans="1:11" x14ac:dyDescent="0.7">
      <c r="A175" s="1">
        <v>42155</v>
      </c>
      <c r="B175" s="3">
        <v>124.11</v>
      </c>
      <c r="C175" s="3">
        <v>3891.18</v>
      </c>
      <c r="D175" s="3">
        <v>1933.98</v>
      </c>
      <c r="E175" s="4">
        <f t="shared" si="14"/>
        <v>2.1771618482459365</v>
      </c>
      <c r="F175" s="4">
        <f t="shared" si="15"/>
        <v>2.1764677002505954</v>
      </c>
      <c r="G175" s="8">
        <f t="shared" si="16"/>
        <v>47629685.803016633</v>
      </c>
      <c r="H175" s="8">
        <f t="shared" si="17"/>
        <v>58633553.048055381</v>
      </c>
      <c r="I175" s="8">
        <f t="shared" si="18"/>
        <v>66676326.332462408</v>
      </c>
      <c r="J175" s="8">
        <f t="shared" si="19"/>
        <v>71598403.050575644</v>
      </c>
      <c r="K175" s="8">
        <f t="shared" si="20"/>
        <v>73442708.442493707</v>
      </c>
    </row>
    <row r="176" spans="1:11" x14ac:dyDescent="0.7">
      <c r="A176" s="1">
        <v>42185</v>
      </c>
      <c r="B176" s="3">
        <v>122.49</v>
      </c>
      <c r="C176" s="3">
        <v>3815.85</v>
      </c>
      <c r="D176" s="3">
        <v>1912.89</v>
      </c>
      <c r="E176" s="4">
        <f t="shared" si="14"/>
        <v>2.1071456097979504</v>
      </c>
      <c r="F176" s="4">
        <f t="shared" si="15"/>
        <v>2.1246338854128606</v>
      </c>
      <c r="G176" s="8">
        <f t="shared" si="16"/>
        <v>45897943.25430651</v>
      </c>
      <c r="H176" s="8">
        <f t="shared" si="17"/>
        <v>56670239.891018488</v>
      </c>
      <c r="I176" s="8">
        <f t="shared" si="18"/>
        <v>64610223.409368269</v>
      </c>
      <c r="J176" s="8">
        <f t="shared" si="19"/>
        <v>69543894.982433617</v>
      </c>
      <c r="K176" s="8">
        <f t="shared" si="20"/>
        <v>71493628.614591077</v>
      </c>
    </row>
    <row r="177" spans="1:11" x14ac:dyDescent="0.7">
      <c r="A177" s="1">
        <v>42216</v>
      </c>
      <c r="B177" s="3">
        <v>123.92</v>
      </c>
      <c r="C177" s="3">
        <v>3895.8</v>
      </c>
      <c r="D177" s="3">
        <v>1926.19</v>
      </c>
      <c r="E177" s="4">
        <f t="shared" si="14"/>
        <v>2.1764098192356349</v>
      </c>
      <c r="F177" s="4">
        <f t="shared" si="15"/>
        <v>2.1643824353208014</v>
      </c>
      <c r="G177" s="8">
        <f t="shared" si="16"/>
        <v>47206659.471896276</v>
      </c>
      <c r="H177" s="8">
        <f t="shared" si="17"/>
        <v>58132402.751087591</v>
      </c>
      <c r="I177" s="8">
        <f t="shared" si="18"/>
        <v>66076505.90439149</v>
      </c>
      <c r="J177" s="8">
        <f t="shared" si="19"/>
        <v>70891183.655530781</v>
      </c>
      <c r="K177" s="8">
        <f t="shared" si="20"/>
        <v>72631161.675979972</v>
      </c>
    </row>
    <row r="178" spans="1:11" x14ac:dyDescent="0.7">
      <c r="A178" s="1">
        <v>42247</v>
      </c>
      <c r="B178" s="3">
        <v>121.22</v>
      </c>
      <c r="C178" s="3">
        <v>3660.75</v>
      </c>
      <c r="D178" s="3">
        <v>1923.42</v>
      </c>
      <c r="E178" s="4">
        <f t="shared" si="14"/>
        <v>2.000538756259405</v>
      </c>
      <c r="F178" s="4">
        <f t="shared" si="15"/>
        <v>2.1141796075480022</v>
      </c>
      <c r="G178" s="8">
        <f t="shared" si="16"/>
        <v>43191989.409529477</v>
      </c>
      <c r="H178" s="8">
        <f t="shared" si="17"/>
        <v>54072140.475174963</v>
      </c>
      <c r="I178" s="8">
        <f t="shared" si="18"/>
        <v>62440432.803452238</v>
      </c>
      <c r="J178" s="8">
        <f t="shared" si="19"/>
        <v>68025801.901125178</v>
      </c>
      <c r="K178" s="8">
        <f t="shared" si="20"/>
        <v>70746482.646501005</v>
      </c>
    </row>
    <row r="179" spans="1:11" x14ac:dyDescent="0.7">
      <c r="A179" s="1">
        <v>42277</v>
      </c>
      <c r="B179" s="3">
        <v>119.84</v>
      </c>
      <c r="C179" s="3">
        <v>3570.17</v>
      </c>
      <c r="D179" s="3">
        <v>1936.43</v>
      </c>
      <c r="E179" s="4">
        <f t="shared" si="14"/>
        <v>1.9288271712490708</v>
      </c>
      <c r="F179" s="4">
        <f t="shared" si="15"/>
        <v>2.1042487355720625</v>
      </c>
      <c r="G179" s="8">
        <f t="shared" si="16"/>
        <v>41443723.46835953</v>
      </c>
      <c r="H179" s="8">
        <f t="shared" si="17"/>
        <v>52354934.627600938</v>
      </c>
      <c r="I179" s="8">
        <f t="shared" si="18"/>
        <v>60974658.890783042</v>
      </c>
      <c r="J179" s="8">
        <f t="shared" si="19"/>
        <v>66976534.701179579</v>
      </c>
      <c r="K179" s="8">
        <f t="shared" si="20"/>
        <v>70214167.33166109</v>
      </c>
    </row>
    <row r="180" spans="1:11" x14ac:dyDescent="0.7">
      <c r="A180" s="1">
        <v>42308</v>
      </c>
      <c r="B180" s="3">
        <v>120.61</v>
      </c>
      <c r="C180" s="3">
        <v>3871.33</v>
      </c>
      <c r="D180" s="3">
        <v>1936.76</v>
      </c>
      <c r="E180" s="4">
        <f t="shared" si="14"/>
        <v>2.1049710588694901</v>
      </c>
      <c r="F180" s="4">
        <f t="shared" si="15"/>
        <v>2.1181299285423218</v>
      </c>
      <c r="G180" s="8">
        <f t="shared" si="16"/>
        <v>45028437.142034642</v>
      </c>
      <c r="H180" s="8">
        <f t="shared" si="17"/>
        <v>55827136.161630869</v>
      </c>
      <c r="I180" s="8">
        <f t="shared" si="18"/>
        <v>63759932.5514149</v>
      </c>
      <c r="J180" s="8">
        <f t="shared" si="19"/>
        <v>68637008.775645345</v>
      </c>
      <c r="K180" s="8">
        <f t="shared" si="20"/>
        <v>70477352.310461566</v>
      </c>
    </row>
    <row r="181" spans="1:11" x14ac:dyDescent="0.7">
      <c r="A181" s="1">
        <v>42338</v>
      </c>
      <c r="B181" s="3">
        <v>123.08</v>
      </c>
      <c r="C181" s="3">
        <v>3882.84</v>
      </c>
      <c r="D181" s="3">
        <v>1931.64</v>
      </c>
      <c r="E181" s="4">
        <f t="shared" si="14"/>
        <v>2.1544657835034529</v>
      </c>
      <c r="F181" s="4">
        <f t="shared" si="15"/>
        <v>2.1557934591623851</v>
      </c>
      <c r="G181" s="8">
        <f t="shared" si="16"/>
        <v>45887202.338663824</v>
      </c>
      <c r="H181" s="8">
        <f t="shared" si="17"/>
        <v>56859817.071944781</v>
      </c>
      <c r="I181" s="8">
        <f t="shared" si="18"/>
        <v>64876408.048656411</v>
      </c>
      <c r="J181" s="8">
        <f t="shared" si="19"/>
        <v>69755830.484227613</v>
      </c>
      <c r="K181" s="8">
        <f t="shared" si="20"/>
        <v>71530545.460228741</v>
      </c>
    </row>
    <row r="182" spans="1:11" x14ac:dyDescent="0.7">
      <c r="A182" s="2">
        <v>42369</v>
      </c>
      <c r="B182" s="3">
        <v>120.3</v>
      </c>
      <c r="C182" s="3">
        <v>3821.6</v>
      </c>
      <c r="D182" s="3">
        <v>1925.4</v>
      </c>
      <c r="E182" s="4">
        <f t="shared" si="14"/>
        <v>2.072590361901355</v>
      </c>
      <c r="F182" s="4">
        <f t="shared" si="15"/>
        <v>2.1002938807660665</v>
      </c>
      <c r="G182" s="8">
        <f t="shared" si="16"/>
        <v>43943366.782589488</v>
      </c>
      <c r="H182" s="8">
        <f t="shared" si="17"/>
        <v>54673243.763189271</v>
      </c>
      <c r="I182" s="8">
        <f t="shared" si="18"/>
        <v>62608568.509135082</v>
      </c>
      <c r="J182" s="8">
        <f t="shared" si="19"/>
        <v>67546238.024362937</v>
      </c>
      <c r="K182" s="8">
        <f t="shared" si="20"/>
        <v>69489035.505446762</v>
      </c>
    </row>
    <row r="183" spans="1:11" x14ac:dyDescent="0.7">
      <c r="A183" s="1">
        <v>42400</v>
      </c>
      <c r="B183" s="3">
        <v>121.03</v>
      </c>
      <c r="C183" s="3">
        <v>3631.96</v>
      </c>
      <c r="D183" s="3">
        <v>1951.89</v>
      </c>
      <c r="E183" s="4">
        <f t="shared" si="14"/>
        <v>1.9816945215177226</v>
      </c>
      <c r="F183" s="4">
        <f t="shared" si="15"/>
        <v>2.1421103747203514</v>
      </c>
      <c r="G183" s="8">
        <f t="shared" si="16"/>
        <v>41816179.7578822</v>
      </c>
      <c r="H183" s="8">
        <f t="shared" si="17"/>
        <v>52947058.894504763</v>
      </c>
      <c r="I183" s="8">
        <f t="shared" si="18"/>
        <v>61658945.999155261</v>
      </c>
      <c r="J183" s="8">
        <f t="shared" si="19"/>
        <v>67614284.067290753</v>
      </c>
      <c r="K183" s="8">
        <f t="shared" si="20"/>
        <v>70672550.383870691</v>
      </c>
    </row>
    <row r="184" spans="1:11" x14ac:dyDescent="0.7">
      <c r="A184" s="1">
        <v>42429</v>
      </c>
      <c r="B184" s="3">
        <v>112.66</v>
      </c>
      <c r="C184" s="3">
        <v>3627.06</v>
      </c>
      <c r="D184" s="3">
        <v>1965.74</v>
      </c>
      <c r="E184" s="4">
        <f t="shared" si="14"/>
        <v>1.842158971150192</v>
      </c>
      <c r="F184" s="4">
        <f t="shared" si="15"/>
        <v>2.0081183012195742</v>
      </c>
      <c r="G184" s="8">
        <f t="shared" si="16"/>
        <v>38671808.870529212</v>
      </c>
      <c r="H184" s="8">
        <f t="shared" si="17"/>
        <v>49122989.527396113</v>
      </c>
      <c r="I184" s="8">
        <f t="shared" si="18"/>
        <v>57359746.031921022</v>
      </c>
      <c r="J184" s="8">
        <f t="shared" si="19"/>
        <v>63052037.999230191</v>
      </c>
      <c r="K184" s="8">
        <f t="shared" si="20"/>
        <v>66051881.086305104</v>
      </c>
    </row>
    <row r="185" spans="1:11" x14ac:dyDescent="0.7">
      <c r="A185" s="1">
        <v>42460</v>
      </c>
      <c r="B185" s="3">
        <v>112.56</v>
      </c>
      <c r="C185" s="3">
        <v>3873.11</v>
      </c>
      <c r="D185" s="3">
        <v>1983.77</v>
      </c>
      <c r="E185" s="4">
        <f t="shared" si="14"/>
        <v>1.9653800103769166</v>
      </c>
      <c r="F185" s="4">
        <f t="shared" si="15"/>
        <v>2.0247381920978</v>
      </c>
      <c r="G185" s="8">
        <f t="shared" si="16"/>
        <v>41058545.711611189</v>
      </c>
      <c r="H185" s="8">
        <f t="shared" si="17"/>
        <v>51488987.387499362</v>
      </c>
      <c r="I185" s="8">
        <f t="shared" si="18"/>
        <v>59315492.249592848</v>
      </c>
      <c r="J185" s="8">
        <f t="shared" si="19"/>
        <v>64297797.941314936</v>
      </c>
      <c r="K185" s="8">
        <f t="shared" si="20"/>
        <v>66398549.604434356</v>
      </c>
    </row>
    <row r="186" spans="1:11" x14ac:dyDescent="0.7">
      <c r="A186" s="1">
        <v>42490</v>
      </c>
      <c r="B186" s="3">
        <v>106.35</v>
      </c>
      <c r="C186" s="3">
        <v>3888.13</v>
      </c>
      <c r="D186" s="3">
        <v>1991.39</v>
      </c>
      <c r="E186" s="4">
        <f t="shared" si="14"/>
        <v>1.8641501495202346</v>
      </c>
      <c r="F186" s="4">
        <f t="shared" si="15"/>
        <v>1.9203805044973554</v>
      </c>
      <c r="G186" s="8">
        <f t="shared" si="16"/>
        <v>38743763.406194836</v>
      </c>
      <c r="H186" s="8">
        <f t="shared" si="17"/>
        <v>48636521.291142821</v>
      </c>
      <c r="I186" s="8">
        <f t="shared" si="18"/>
        <v>56059325.808776975</v>
      </c>
      <c r="J186" s="8">
        <f t="shared" si="19"/>
        <v>60784363.946046777</v>
      </c>
      <c r="K186" s="8">
        <f t="shared" si="20"/>
        <v>62776280.43216031</v>
      </c>
    </row>
    <row r="187" spans="1:11" x14ac:dyDescent="0.7">
      <c r="A187" s="1">
        <v>42521</v>
      </c>
      <c r="B187" s="3">
        <v>110.68</v>
      </c>
      <c r="C187" s="3">
        <v>3957.95</v>
      </c>
      <c r="D187" s="3">
        <v>1991.9</v>
      </c>
      <c r="E187" s="4">
        <f t="shared" si="14"/>
        <v>1.9748861888897902</v>
      </c>
      <c r="F187" s="4">
        <f t="shared" si="15"/>
        <v>1.9990799082585025</v>
      </c>
      <c r="G187" s="8">
        <f t="shared" si="16"/>
        <v>40845257.688174918</v>
      </c>
      <c r="H187" s="8">
        <f t="shared" si="17"/>
        <v>51101681.496556677</v>
      </c>
      <c r="I187" s="8">
        <f t="shared" si="18"/>
        <v>58673058.645012371</v>
      </c>
      <c r="J187" s="8">
        <f t="shared" si="19"/>
        <v>63355316.658090264</v>
      </c>
      <c r="K187" s="8">
        <f t="shared" si="20"/>
        <v>65148924.67052009</v>
      </c>
    </row>
    <row r="188" spans="1:11" x14ac:dyDescent="0.7">
      <c r="A188" s="1">
        <v>42551</v>
      </c>
      <c r="B188" s="3">
        <v>103.25</v>
      </c>
      <c r="C188" s="3">
        <v>3968.21</v>
      </c>
      <c r="D188" s="3">
        <v>2027.69</v>
      </c>
      <c r="E188" s="4">
        <f t="shared" si="14"/>
        <v>1.8470868913345246</v>
      </c>
      <c r="F188" s="4">
        <f t="shared" si="15"/>
        <v>1.8983884892832614</v>
      </c>
      <c r="G188" s="8">
        <f t="shared" si="16"/>
        <v>38002069.807081349</v>
      </c>
      <c r="H188" s="8">
        <f t="shared" si="17"/>
        <v>47778019.876424097</v>
      </c>
      <c r="I188" s="8">
        <f t="shared" si="18"/>
        <v>55096978.120569907</v>
      </c>
      <c r="J188" s="8">
        <f t="shared" si="19"/>
        <v>59736998.308811754</v>
      </c>
      <c r="K188" s="8">
        <f t="shared" si="20"/>
        <v>61667446.205009207</v>
      </c>
    </row>
    <row r="189" spans="1:11" x14ac:dyDescent="0.7">
      <c r="A189" s="1">
        <v>42582</v>
      </c>
      <c r="B189" s="3">
        <v>102.05</v>
      </c>
      <c r="C189" s="3">
        <v>4114.51</v>
      </c>
      <c r="D189" s="3">
        <v>2040.51</v>
      </c>
      <c r="E189" s="4">
        <f t="shared" si="14"/>
        <v>1.8929264942605313</v>
      </c>
      <c r="F189" s="4">
        <f t="shared" si="15"/>
        <v>1.8881878935966268</v>
      </c>
      <c r="G189" s="8">
        <f t="shared" si="16"/>
        <v>38745176.381274186</v>
      </c>
      <c r="H189" s="8">
        <f t="shared" si="17"/>
        <v>48403127.585213616</v>
      </c>
      <c r="I189" s="8">
        <f t="shared" si="18"/>
        <v>55432629.572555639</v>
      </c>
      <c r="J189" s="8">
        <f t="shared" si="19"/>
        <v>59666886.947655752</v>
      </c>
      <c r="K189" s="8">
        <f t="shared" si="20"/>
        <v>61136089.00951647</v>
      </c>
    </row>
    <row r="190" spans="1:11" x14ac:dyDescent="0.7">
      <c r="A190" s="1">
        <v>42613</v>
      </c>
      <c r="B190" s="3">
        <v>103.42</v>
      </c>
      <c r="C190" s="3">
        <v>4120.29</v>
      </c>
      <c r="D190" s="3">
        <v>2038.18</v>
      </c>
      <c r="E190" s="4">
        <f t="shared" si="14"/>
        <v>1.9210334907234852</v>
      </c>
      <c r="F190" s="4">
        <f t="shared" si="15"/>
        <v>1.9113514103840303</v>
      </c>
      <c r="G190" s="8">
        <f t="shared" si="16"/>
        <v>39120481.623610295</v>
      </c>
      <c r="H190" s="8">
        <f t="shared" si="17"/>
        <v>48890608.057153918</v>
      </c>
      <c r="I190" s="8">
        <f t="shared" si="18"/>
        <v>55984185.891230874</v>
      </c>
      <c r="J190" s="8">
        <f t="shared" si="19"/>
        <v>60237353.647807464</v>
      </c>
      <c r="K190" s="8">
        <f t="shared" si="20"/>
        <v>61686081.544099823</v>
      </c>
    </row>
    <row r="191" spans="1:11" x14ac:dyDescent="0.7">
      <c r="A191" s="1">
        <v>42643</v>
      </c>
      <c r="B191" s="3">
        <v>101.33</v>
      </c>
      <c r="C191" s="3">
        <v>4121.0600000000004</v>
      </c>
      <c r="D191" s="3">
        <v>2036.98</v>
      </c>
      <c r="E191" s="4">
        <f t="shared" si="14"/>
        <v>1.8825633472462144</v>
      </c>
      <c r="F191" s="4">
        <f t="shared" si="15"/>
        <v>1.8716225961583148</v>
      </c>
      <c r="G191" s="8">
        <f t="shared" si="16"/>
        <v>38137064.495159589</v>
      </c>
      <c r="H191" s="8">
        <f t="shared" si="17"/>
        <v>47702247.985898785</v>
      </c>
      <c r="I191" s="8">
        <f t="shared" si="18"/>
        <v>54641787.341832317</v>
      </c>
      <c r="J191" s="8">
        <f t="shared" si="19"/>
        <v>58796721.495410025</v>
      </c>
      <c r="K191" s="8">
        <f t="shared" si="20"/>
        <v>60203891.957892083</v>
      </c>
    </row>
    <row r="192" spans="1:11" x14ac:dyDescent="0.7">
      <c r="A192" s="1">
        <v>42674</v>
      </c>
      <c r="B192" s="3">
        <v>104.81</v>
      </c>
      <c r="C192" s="3">
        <v>4045.89</v>
      </c>
      <c r="D192" s="3">
        <v>2021.4</v>
      </c>
      <c r="E192" s="4">
        <f t="shared" si="14"/>
        <v>1.911698549206069</v>
      </c>
      <c r="F192" s="4">
        <f t="shared" si="15"/>
        <v>1.9210932876999749</v>
      </c>
      <c r="G192" s="8">
        <f t="shared" si="16"/>
        <v>38527286.905389674</v>
      </c>
      <c r="H192" s="8">
        <f t="shared" si="17"/>
        <v>48371156.580838405</v>
      </c>
      <c r="I192" s="8">
        <f t="shared" si="18"/>
        <v>55586760.271236688</v>
      </c>
      <c r="J192" s="8">
        <f t="shared" si="19"/>
        <v>59989796.435643695</v>
      </c>
      <c r="K192" s="8">
        <f t="shared" si="20"/>
        <v>61595200.042529233</v>
      </c>
    </row>
    <row r="193" spans="1:11" x14ac:dyDescent="0.7">
      <c r="A193" s="1">
        <v>42704</v>
      </c>
      <c r="B193" s="3">
        <v>114.44</v>
      </c>
      <c r="C193" s="3">
        <v>4195.7299999999996</v>
      </c>
      <c r="D193" s="3">
        <v>1973.59</v>
      </c>
      <c r="E193" s="4">
        <f t="shared" si="14"/>
        <v>2.1646515704929121</v>
      </c>
      <c r="F193" s="4">
        <f t="shared" si="15"/>
        <v>2.0479920069988271</v>
      </c>
      <c r="G193" s="8">
        <f t="shared" si="16"/>
        <v>43425158.444158539</v>
      </c>
      <c r="H193" s="8">
        <f t="shared" si="17"/>
        <v>53770249.409069009</v>
      </c>
      <c r="I193" s="8">
        <f t="shared" si="18"/>
        <v>60900242.499054983</v>
      </c>
      <c r="J193" s="8">
        <f t="shared" si="19"/>
        <v>64746226.541660368</v>
      </c>
      <c r="K193" s="8">
        <f t="shared" si="20"/>
        <v>65463899.907548107</v>
      </c>
    </row>
    <row r="194" spans="1:11" x14ac:dyDescent="0.7">
      <c r="A194" s="1">
        <v>42735</v>
      </c>
      <c r="B194" s="3">
        <v>116.87</v>
      </c>
      <c r="C194" s="3">
        <v>4278.66</v>
      </c>
      <c r="D194" s="3">
        <v>1976.37</v>
      </c>
      <c r="E194" s="4">
        <f t="shared" si="14"/>
        <v>2.2543089729549348</v>
      </c>
      <c r="F194" s="4">
        <f t="shared" si="15"/>
        <v>2.0944247881039235</v>
      </c>
      <c r="G194" s="8">
        <f t="shared" si="16"/>
        <v>45023779.044663988</v>
      </c>
      <c r="H194" s="8">
        <f t="shared" si="17"/>
        <v>55545350.682594396</v>
      </c>
      <c r="I194" s="8">
        <f t="shared" si="18"/>
        <v>62651827.488593504</v>
      </c>
      <c r="J194" s="8">
        <f t="shared" si="19"/>
        <v>66317616.864272594</v>
      </c>
      <c r="K194" s="8">
        <f t="shared" si="20"/>
        <v>66748120.023791395</v>
      </c>
    </row>
    <row r="195" spans="1:11" x14ac:dyDescent="0.7">
      <c r="A195" s="1">
        <v>42766</v>
      </c>
      <c r="B195" s="3">
        <v>112.78</v>
      </c>
      <c r="C195" s="3">
        <v>4359.8100000000004</v>
      </c>
      <c r="D195" s="3">
        <v>1980.25</v>
      </c>
      <c r="E195" s="4">
        <f t="shared" ref="E195:E258" si="21">C195*$B195/C$3/$B$3</f>
        <v>2.2166762698341698</v>
      </c>
      <c r="F195" s="4">
        <f t="shared" ref="F195:F258" si="22">D195*$B195/D$3/$B$3</f>
        <v>2.0250958536197601</v>
      </c>
      <c r="G195" s="8">
        <f t="shared" si="16"/>
        <v>44072166.674536303</v>
      </c>
      <c r="H195" s="8">
        <f t="shared" si="17"/>
        <v>54190247.815715298</v>
      </c>
      <c r="I195" s="8">
        <f t="shared" si="18"/>
        <v>60891943.135916203</v>
      </c>
      <c r="J195" s="8">
        <f t="shared" si="19"/>
        <v>64194428.326681606</v>
      </c>
      <c r="K195" s="8">
        <f t="shared" si="20"/>
        <v>64338646.536677144</v>
      </c>
    </row>
    <row r="196" spans="1:11" x14ac:dyDescent="0.7">
      <c r="A196" s="1">
        <v>42794</v>
      </c>
      <c r="B196" s="3">
        <v>112.75</v>
      </c>
      <c r="C196" s="3">
        <v>4532.93</v>
      </c>
      <c r="D196" s="3">
        <v>1993.56</v>
      </c>
      <c r="E196" s="4">
        <f t="shared" si="21"/>
        <v>2.3040833291555525</v>
      </c>
      <c r="F196" s="4">
        <f t="shared" si="22"/>
        <v>2.0381649738184615</v>
      </c>
      <c r="G196" s="8">
        <f t="shared" si="16"/>
        <v>45610002.072228923</v>
      </c>
      <c r="H196" s="8">
        <f t="shared" si="17"/>
        <v>55680283.637273625</v>
      </c>
      <c r="I196" s="8">
        <f t="shared" si="18"/>
        <v>62088961.604292855</v>
      </c>
      <c r="J196" s="8">
        <f t="shared" si="19"/>
        <v>64937963.304070219</v>
      </c>
      <c r="K196" s="8">
        <f t="shared" si="20"/>
        <v>64553861.205902122</v>
      </c>
    </row>
    <row r="197" spans="1:11" x14ac:dyDescent="0.7">
      <c r="A197" s="1">
        <v>42825</v>
      </c>
      <c r="B197" s="3">
        <v>111.38</v>
      </c>
      <c r="C197" s="3">
        <v>4538.21</v>
      </c>
      <c r="D197" s="3">
        <v>1992.51</v>
      </c>
      <c r="E197" s="4">
        <f t="shared" si="21"/>
        <v>2.2787381363290513</v>
      </c>
      <c r="F197" s="4">
        <f t="shared" si="22"/>
        <v>2.0123392381787273</v>
      </c>
      <c r="G197" s="8">
        <f t="shared" ref="G197:G260" si="23">MAX(G196*(E197/E196)-G$3*0.04/12,0)</f>
        <v>44908286.581860162</v>
      </c>
      <c r="H197" s="8">
        <f t="shared" ref="H197:H260" si="24">MAX(H196*(0.75*$E197/$E196+0.25*$F197/$F196)-H$3*0.04/12,0)</f>
        <v>54844534.06698104</v>
      </c>
      <c r="I197" s="8">
        <f t="shared" ref="I197:I260" si="25">MAX(I196*(0.5*$E197/$E196+0.5*$F197/$F196)-I$3*0.04/12,0)</f>
        <v>61154101.734767459</v>
      </c>
      <c r="J197" s="8">
        <f t="shared" ref="J197:J260" si="26">MAX(J196*(0.25*$E197/$E196+0.75*$F197/$F196)-J$3*0.04/12,0)</f>
        <v>63942256.740274802</v>
      </c>
      <c r="K197" s="8">
        <f t="shared" ref="K197:K260" si="27">MAX(K196*(F197/F196)-K$3*0.04/12,0)</f>
        <v>63535894.566575401</v>
      </c>
    </row>
    <row r="198" spans="1:11" x14ac:dyDescent="0.7">
      <c r="A198" s="1">
        <v>42855</v>
      </c>
      <c r="B198" s="3">
        <v>111.53</v>
      </c>
      <c r="C198" s="3">
        <v>4584.82</v>
      </c>
      <c r="D198" s="3">
        <v>2007.89</v>
      </c>
      <c r="E198" s="4">
        <f t="shared" si="21"/>
        <v>2.3052424629816786</v>
      </c>
      <c r="F198" s="4">
        <f t="shared" si="22"/>
        <v>2.0306033167679645</v>
      </c>
      <c r="G198" s="8">
        <f t="shared" si="23"/>
        <v>45230621.236289948</v>
      </c>
      <c r="H198" s="8">
        <f t="shared" si="24"/>
        <v>55247405.33135701</v>
      </c>
      <c r="I198" s="8">
        <f t="shared" si="25"/>
        <v>61587266.398473486</v>
      </c>
      <c r="J198" s="8">
        <f t="shared" si="26"/>
        <v>64363444.136684023</v>
      </c>
      <c r="K198" s="8">
        <f t="shared" si="27"/>
        <v>63912549.113475583</v>
      </c>
    </row>
    <row r="199" spans="1:11" x14ac:dyDescent="0.7">
      <c r="A199" s="1">
        <v>42886</v>
      </c>
      <c r="B199" s="3">
        <v>110.75</v>
      </c>
      <c r="C199" s="3">
        <v>4649.34</v>
      </c>
      <c r="D199" s="3">
        <v>2023.34</v>
      </c>
      <c r="E199" s="4">
        <f t="shared" si="21"/>
        <v>2.321334148508019</v>
      </c>
      <c r="F199" s="4">
        <f t="shared" si="22"/>
        <v>2.0319175173434845</v>
      </c>
      <c r="G199" s="8">
        <f t="shared" si="23"/>
        <v>45346352.420659162</v>
      </c>
      <c r="H199" s="8">
        <f t="shared" si="24"/>
        <v>55345584.136916518</v>
      </c>
      <c r="I199" s="8">
        <f t="shared" si="25"/>
        <v>61622150.110464267</v>
      </c>
      <c r="J199" s="8">
        <f t="shared" si="26"/>
        <v>64307007.852648102</v>
      </c>
      <c r="K199" s="8">
        <f t="shared" si="27"/>
        <v>63753913.129841708</v>
      </c>
    </row>
    <row r="200" spans="1:11" x14ac:dyDescent="0.7">
      <c r="A200" s="1">
        <v>42916</v>
      </c>
      <c r="B200" s="3">
        <v>112.35</v>
      </c>
      <c r="C200" s="3">
        <v>4678.3599999999997</v>
      </c>
      <c r="D200" s="3">
        <v>2021.31</v>
      </c>
      <c r="E200" s="4">
        <f t="shared" si="21"/>
        <v>2.3695688558470605</v>
      </c>
      <c r="F200" s="4">
        <f t="shared" si="22"/>
        <v>2.0592044760037633</v>
      </c>
      <c r="G200" s="8">
        <f t="shared" si="23"/>
        <v>46088598.516211301</v>
      </c>
      <c r="H200" s="8">
        <f t="shared" si="24"/>
        <v>56193909.548771106</v>
      </c>
      <c r="I200" s="8">
        <f t="shared" si="25"/>
        <v>62476136.581438631</v>
      </c>
      <c r="J200" s="8">
        <f t="shared" si="26"/>
        <v>65088756.775899328</v>
      </c>
      <c r="K200" s="8">
        <f t="shared" si="27"/>
        <v>64410075.044464804</v>
      </c>
    </row>
    <row r="201" spans="1:11" x14ac:dyDescent="0.7">
      <c r="A201" s="1">
        <v>42947</v>
      </c>
      <c r="B201" s="3">
        <v>110.25</v>
      </c>
      <c r="C201" s="3">
        <v>4774.5600000000004</v>
      </c>
      <c r="D201" s="3">
        <v>2030.01</v>
      </c>
      <c r="E201" s="4">
        <f t="shared" si="21"/>
        <v>2.3730919825870367</v>
      </c>
      <c r="F201" s="4">
        <f t="shared" si="22"/>
        <v>2.0294121103423493</v>
      </c>
      <c r="G201" s="8">
        <f t="shared" si="23"/>
        <v>45957124.051327035</v>
      </c>
      <c r="H201" s="8">
        <f t="shared" si="24"/>
        <v>55853320.323675096</v>
      </c>
      <c r="I201" s="8">
        <f t="shared" si="25"/>
        <v>61870632.757016778</v>
      </c>
      <c r="J201" s="8">
        <f t="shared" si="26"/>
        <v>64206677.375159234</v>
      </c>
      <c r="K201" s="8">
        <f t="shared" si="27"/>
        <v>63278196.481473416</v>
      </c>
    </row>
    <row r="202" spans="1:11" x14ac:dyDescent="0.7">
      <c r="A202" s="1">
        <v>42978</v>
      </c>
      <c r="B202" s="3">
        <v>109.96</v>
      </c>
      <c r="C202" s="3">
        <v>4789.18</v>
      </c>
      <c r="D202" s="3">
        <v>2048.21</v>
      </c>
      <c r="E202" s="4">
        <f t="shared" si="21"/>
        <v>2.3740972774408702</v>
      </c>
      <c r="F202" s="4">
        <f t="shared" si="22"/>
        <v>2.0422207548994114</v>
      </c>
      <c r="G202" s="8">
        <f t="shared" si="23"/>
        <v>45776592.517212383</v>
      </c>
      <c r="H202" s="8">
        <f t="shared" si="24"/>
        <v>55759195.487456858</v>
      </c>
      <c r="I202" s="8">
        <f t="shared" si="25"/>
        <v>61878986.051212005</v>
      </c>
      <c r="J202" s="8">
        <f t="shared" si="26"/>
        <v>64317407.792408399</v>
      </c>
      <c r="K202" s="8">
        <f t="shared" si="27"/>
        <v>63477577.131077603</v>
      </c>
    </row>
    <row r="203" spans="1:11" x14ac:dyDescent="0.7">
      <c r="A203" s="1">
        <v>43008</v>
      </c>
      <c r="B203" s="3">
        <v>112.47</v>
      </c>
      <c r="C203" s="3">
        <v>4887.97</v>
      </c>
      <c r="D203" s="3">
        <v>2038.46</v>
      </c>
      <c r="E203" s="4">
        <f t="shared" si="21"/>
        <v>2.4783797132485965</v>
      </c>
      <c r="F203" s="4">
        <f t="shared" si="22"/>
        <v>2.0788940738465977</v>
      </c>
      <c r="G203" s="8">
        <f t="shared" si="23"/>
        <v>47587333.448526874</v>
      </c>
      <c r="H203" s="8">
        <f t="shared" si="24"/>
        <v>57646441.126019619</v>
      </c>
      <c r="I203" s="8">
        <f t="shared" si="25"/>
        <v>63593604.119921587</v>
      </c>
      <c r="J203" s="8">
        <f t="shared" si="26"/>
        <v>65689932.957200944</v>
      </c>
      <c r="K203" s="8">
        <f t="shared" si="27"/>
        <v>64417480.065928191</v>
      </c>
    </row>
    <row r="204" spans="1:11" x14ac:dyDescent="0.7">
      <c r="A204" s="1">
        <v>43039</v>
      </c>
      <c r="B204" s="3">
        <v>113.62</v>
      </c>
      <c r="C204" s="3">
        <v>5002.03</v>
      </c>
      <c r="D204" s="3">
        <v>2039.64</v>
      </c>
      <c r="E204" s="4">
        <f t="shared" si="21"/>
        <v>2.5621449495841762</v>
      </c>
      <c r="F204" s="4">
        <f t="shared" si="22"/>
        <v>2.1013663702397123</v>
      </c>
      <c r="G204" s="8">
        <f t="shared" si="23"/>
        <v>48995708.554079577</v>
      </c>
      <c r="H204" s="8">
        <f t="shared" si="24"/>
        <v>59063494.369189501</v>
      </c>
      <c r="I204" s="8">
        <f t="shared" si="25"/>
        <v>64811999.777109668</v>
      </c>
      <c r="J204" s="8">
        <f t="shared" si="26"/>
        <v>66577554.530480251</v>
      </c>
      <c r="K204" s="8">
        <f t="shared" si="27"/>
        <v>64913816.02799122</v>
      </c>
    </row>
    <row r="205" spans="1:11" x14ac:dyDescent="0.7">
      <c r="A205" s="1">
        <v>43069</v>
      </c>
      <c r="B205" s="3">
        <v>112.52</v>
      </c>
      <c r="C205" s="3">
        <v>5155.4399999999996</v>
      </c>
      <c r="D205" s="3">
        <v>2037.02</v>
      </c>
      <c r="E205" s="4">
        <f t="shared" si="21"/>
        <v>2.6151588801815944</v>
      </c>
      <c r="F205" s="4">
        <f t="shared" si="22"/>
        <v>2.0783490570909442</v>
      </c>
      <c r="G205" s="8">
        <f t="shared" si="23"/>
        <v>49809490.031696156</v>
      </c>
      <c r="H205" s="8">
        <f t="shared" si="24"/>
        <v>59618328.659180082</v>
      </c>
      <c r="I205" s="8">
        <f t="shared" si="25"/>
        <v>64927560.708572216</v>
      </c>
      <c r="J205" s="8">
        <f t="shared" si="26"/>
        <v>66175004.55271212</v>
      </c>
      <c r="K205" s="8">
        <f t="shared" si="27"/>
        <v>64002782.64877741</v>
      </c>
    </row>
    <row r="206" spans="1:11" x14ac:dyDescent="0.7">
      <c r="A206" s="2">
        <v>43100</v>
      </c>
      <c r="B206" s="3">
        <v>112.67</v>
      </c>
      <c r="C206" s="3">
        <v>5212.76</v>
      </c>
      <c r="D206" s="3">
        <v>2046.37</v>
      </c>
      <c r="E206" s="4">
        <f t="shared" si="21"/>
        <v>2.6477601590359283</v>
      </c>
      <c r="F206" s="4">
        <f t="shared" si="22"/>
        <v>2.0906721159093258</v>
      </c>
      <c r="G206" s="8">
        <f t="shared" si="23"/>
        <v>50230428.624154724</v>
      </c>
      <c r="H206" s="8">
        <f t="shared" si="24"/>
        <v>60064115.381457366</v>
      </c>
      <c r="I206" s="8">
        <f t="shared" si="25"/>
        <v>65324748.976012893</v>
      </c>
      <c r="J206" s="8">
        <f t="shared" si="26"/>
        <v>66475519.727392294</v>
      </c>
      <c r="K206" s="8">
        <f t="shared" si="27"/>
        <v>64182271.384045452</v>
      </c>
    </row>
    <row r="207" spans="1:11" x14ac:dyDescent="0.7">
      <c r="A207" s="1">
        <v>43131</v>
      </c>
      <c r="B207" s="3">
        <v>109.17</v>
      </c>
      <c r="C207" s="3">
        <v>5511.21</v>
      </c>
      <c r="D207" s="3">
        <v>2024.37</v>
      </c>
      <c r="E207" s="4">
        <f t="shared" si="21"/>
        <v>2.7123947099685815</v>
      </c>
      <c r="F207" s="4">
        <f t="shared" si="22"/>
        <v>2.0039490488067639</v>
      </c>
      <c r="G207" s="8">
        <f t="shared" si="23"/>
        <v>51256605.091157332</v>
      </c>
      <c r="H207" s="8">
        <f t="shared" si="24"/>
        <v>60340906.390491143</v>
      </c>
      <c r="I207" s="8">
        <f t="shared" si="25"/>
        <v>64567204.810062632</v>
      </c>
      <c r="J207" s="8">
        <f t="shared" si="26"/>
        <v>64613102.872448616</v>
      </c>
      <c r="K207" s="8">
        <f t="shared" si="27"/>
        <v>61319929.744877189</v>
      </c>
    </row>
    <row r="208" spans="1:11" x14ac:dyDescent="0.7">
      <c r="A208" s="1">
        <v>43159</v>
      </c>
      <c r="B208" s="3">
        <v>106.67</v>
      </c>
      <c r="C208" s="3">
        <v>5308.09</v>
      </c>
      <c r="D208" s="3">
        <v>2003.63</v>
      </c>
      <c r="E208" s="4">
        <f t="shared" si="21"/>
        <v>2.5526025076077525</v>
      </c>
      <c r="F208" s="4">
        <f t="shared" si="22"/>
        <v>1.9379978593336142</v>
      </c>
      <c r="G208" s="8">
        <f t="shared" si="23"/>
        <v>48036983.432497561</v>
      </c>
      <c r="H208" s="8">
        <f t="shared" si="24"/>
        <v>56978346.331127793</v>
      </c>
      <c r="I208" s="8">
        <f t="shared" si="25"/>
        <v>61402844.813640378</v>
      </c>
      <c r="J208" s="8">
        <f t="shared" si="26"/>
        <v>61866640.878794663</v>
      </c>
      <c r="K208" s="8">
        <f t="shared" si="27"/>
        <v>59101853.333457112</v>
      </c>
    </row>
    <row r="209" spans="1:11" x14ac:dyDescent="0.7">
      <c r="A209" s="1">
        <v>43190</v>
      </c>
      <c r="B209" s="3">
        <v>106.26</v>
      </c>
      <c r="C209" s="3">
        <v>5173.1899999999996</v>
      </c>
      <c r="D209" s="3">
        <v>2016.48</v>
      </c>
      <c r="E209" s="4">
        <f t="shared" si="21"/>
        <v>2.4781686553735245</v>
      </c>
      <c r="F209" s="4">
        <f t="shared" si="22"/>
        <v>1.9429302175383594</v>
      </c>
      <c r="G209" s="8">
        <f t="shared" si="23"/>
        <v>46436225.689787537</v>
      </c>
      <c r="H209" s="8">
        <f t="shared" si="24"/>
        <v>55568484.116635635</v>
      </c>
      <c r="I209" s="8">
        <f t="shared" si="25"/>
        <v>60385729.33408837</v>
      </c>
      <c r="J209" s="8">
        <f t="shared" si="26"/>
        <v>61333724.919862576</v>
      </c>
      <c r="K209" s="8">
        <f t="shared" si="27"/>
        <v>59052272.236037917</v>
      </c>
    </row>
    <row r="210" spans="1:11" x14ac:dyDescent="0.7">
      <c r="A210" s="1">
        <v>43220</v>
      </c>
      <c r="B210" s="3">
        <v>109.33</v>
      </c>
      <c r="C210" s="3">
        <v>5193.04</v>
      </c>
      <c r="D210" s="3">
        <v>2001.48</v>
      </c>
      <c r="E210" s="4">
        <f t="shared" si="21"/>
        <v>2.5595500988062057</v>
      </c>
      <c r="F210" s="4">
        <f t="shared" si="22"/>
        <v>1.9841937397110245</v>
      </c>
      <c r="G210" s="8">
        <f t="shared" si="23"/>
        <v>47761161.075442746</v>
      </c>
      <c r="H210" s="8">
        <f t="shared" si="24"/>
        <v>57032146.510192774</v>
      </c>
      <c r="I210" s="8">
        <f t="shared" si="25"/>
        <v>61818472.711744741</v>
      </c>
      <c r="J210" s="8">
        <f t="shared" si="26"/>
        <v>62614208.869353488</v>
      </c>
      <c r="K210" s="8">
        <f t="shared" si="27"/>
        <v>60106411.331082329</v>
      </c>
    </row>
    <row r="211" spans="1:11" x14ac:dyDescent="0.7">
      <c r="A211" s="1">
        <v>43251</v>
      </c>
      <c r="B211" s="3">
        <v>108.81</v>
      </c>
      <c r="C211" s="3">
        <v>5318.1</v>
      </c>
      <c r="D211" s="3">
        <v>2015.76</v>
      </c>
      <c r="E211" s="4">
        <f t="shared" si="21"/>
        <v>2.6087227666100925</v>
      </c>
      <c r="F211" s="4">
        <f t="shared" si="22"/>
        <v>1.9888457678060401</v>
      </c>
      <c r="G211" s="8">
        <f t="shared" si="23"/>
        <v>48478722.215811148</v>
      </c>
      <c r="H211" s="8">
        <f t="shared" si="24"/>
        <v>57687327.751693301</v>
      </c>
      <c r="I211" s="8">
        <f t="shared" si="25"/>
        <v>62284751.991491623</v>
      </c>
      <c r="J211" s="8">
        <f t="shared" si="26"/>
        <v>62825037.591230989</v>
      </c>
      <c r="K211" s="8">
        <f t="shared" si="27"/>
        <v>60047333.413743213</v>
      </c>
    </row>
    <row r="212" spans="1:11" x14ac:dyDescent="0.7">
      <c r="A212" s="1">
        <v>43281</v>
      </c>
      <c r="B212" s="3">
        <v>110.66</v>
      </c>
      <c r="C212" s="3">
        <v>5350.83</v>
      </c>
      <c r="D212" s="3">
        <v>2013.28</v>
      </c>
      <c r="E212" s="4">
        <f t="shared" si="21"/>
        <v>2.6694048046877934</v>
      </c>
      <c r="F212" s="4">
        <f t="shared" si="22"/>
        <v>2.0201718602975571</v>
      </c>
      <c r="G212" s="8">
        <f t="shared" si="23"/>
        <v>49406395.767447628</v>
      </c>
      <c r="H212" s="8">
        <f t="shared" si="24"/>
        <v>58720892.069134206</v>
      </c>
      <c r="I212" s="8">
        <f t="shared" si="25"/>
        <v>63299681.38303607</v>
      </c>
      <c r="J212" s="8">
        <f t="shared" si="26"/>
        <v>63732546.858614415</v>
      </c>
      <c r="K212" s="8">
        <f t="shared" si="27"/>
        <v>60793132.404714204</v>
      </c>
    </row>
    <row r="213" spans="1:11" x14ac:dyDescent="0.7">
      <c r="A213" s="1">
        <v>43312</v>
      </c>
      <c r="B213" s="3">
        <v>111.86</v>
      </c>
      <c r="C213" s="3">
        <v>5549.96</v>
      </c>
      <c r="D213" s="3">
        <v>2013.76</v>
      </c>
      <c r="E213" s="4">
        <f t="shared" si="21"/>
        <v>2.7987704937127948</v>
      </c>
      <c r="F213" s="4">
        <f t="shared" si="22"/>
        <v>2.0425655240744902</v>
      </c>
      <c r="G213" s="8">
        <f t="shared" si="23"/>
        <v>51600746.905002169</v>
      </c>
      <c r="H213" s="8">
        <f t="shared" si="24"/>
        <v>60817938.060569316</v>
      </c>
      <c r="I213" s="8">
        <f t="shared" si="25"/>
        <v>64984347.144456401</v>
      </c>
      <c r="J213" s="8">
        <f t="shared" si="26"/>
        <v>64834562.309846394</v>
      </c>
      <c r="K213" s="8">
        <f t="shared" si="27"/>
        <v>61267026.044049047</v>
      </c>
    </row>
    <row r="214" spans="1:11" x14ac:dyDescent="0.7">
      <c r="A214" s="1">
        <v>43343</v>
      </c>
      <c r="B214" s="3">
        <v>111.02</v>
      </c>
      <c r="C214" s="3">
        <v>5730.8</v>
      </c>
      <c r="D214" s="3">
        <v>2026.72</v>
      </c>
      <c r="E214" s="4">
        <f t="shared" si="21"/>
        <v>2.8682638136385177</v>
      </c>
      <c r="F214" s="4">
        <f t="shared" si="22"/>
        <v>2.040273780202678</v>
      </c>
      <c r="G214" s="8">
        <f t="shared" si="23"/>
        <v>52681990.65869008</v>
      </c>
      <c r="H214" s="8">
        <f t="shared" si="24"/>
        <v>61733458.321491309</v>
      </c>
      <c r="I214" s="8">
        <f t="shared" si="25"/>
        <v>65554670.07043656</v>
      </c>
      <c r="J214" s="8">
        <f t="shared" si="26"/>
        <v>64982464.042871356</v>
      </c>
      <c r="K214" s="8">
        <f t="shared" si="27"/>
        <v>60998284.880142331</v>
      </c>
    </row>
    <row r="215" spans="1:11" x14ac:dyDescent="0.7">
      <c r="A215" s="1">
        <v>43373</v>
      </c>
      <c r="B215" s="3">
        <v>113.68</v>
      </c>
      <c r="C215" s="3">
        <v>5763.42</v>
      </c>
      <c r="D215" s="3">
        <v>2013.67</v>
      </c>
      <c r="E215" s="4">
        <f t="shared" si="21"/>
        <v>2.9537038752363198</v>
      </c>
      <c r="F215" s="4">
        <f t="shared" si="22"/>
        <v>2.0757059827117965</v>
      </c>
      <c r="G215" s="8">
        <f t="shared" si="23"/>
        <v>54051285.821000628</v>
      </c>
      <c r="H215" s="8">
        <f t="shared" si="24"/>
        <v>63180670.972508758</v>
      </c>
      <c r="I215" s="8">
        <f t="shared" si="25"/>
        <v>66900268.011997461</v>
      </c>
      <c r="J215" s="8">
        <f t="shared" si="26"/>
        <v>66112773.098616995</v>
      </c>
      <c r="K215" s="8">
        <f t="shared" si="27"/>
        <v>61857605.253493108</v>
      </c>
    </row>
    <row r="216" spans="1:11" x14ac:dyDescent="0.7">
      <c r="A216" s="1">
        <v>43404</v>
      </c>
      <c r="B216" s="3">
        <v>112.93</v>
      </c>
      <c r="C216" s="3">
        <v>5369.49</v>
      </c>
      <c r="D216" s="3">
        <v>1997.76</v>
      </c>
      <c r="E216" s="4">
        <f t="shared" si="21"/>
        <v>2.7336630629597116</v>
      </c>
      <c r="F216" s="4">
        <f t="shared" si="22"/>
        <v>2.0457196351975435</v>
      </c>
      <c r="G216" s="8">
        <f t="shared" si="23"/>
        <v>49824650.335851826</v>
      </c>
      <c r="H216" s="8">
        <f t="shared" si="24"/>
        <v>59222431.126145668</v>
      </c>
      <c r="I216" s="8">
        <f t="shared" si="25"/>
        <v>63725115.809950002</v>
      </c>
      <c r="J216" s="8">
        <f t="shared" si="26"/>
        <v>63965163.829421721</v>
      </c>
      <c r="K216" s="8">
        <f t="shared" si="27"/>
        <v>60763989.460611194</v>
      </c>
    </row>
    <row r="217" spans="1:11" x14ac:dyDescent="0.7">
      <c r="A217" s="1">
        <v>43434</v>
      </c>
      <c r="B217" s="3">
        <v>113.46</v>
      </c>
      <c r="C217" s="3">
        <v>5478.91</v>
      </c>
      <c r="D217" s="3">
        <v>2009.68</v>
      </c>
      <c r="E217" s="4">
        <f t="shared" si="21"/>
        <v>2.8024609150323747</v>
      </c>
      <c r="F217" s="4">
        <f t="shared" si="22"/>
        <v>2.0675839964100913</v>
      </c>
      <c r="G217" s="8">
        <f t="shared" si="23"/>
        <v>50878582.822932661</v>
      </c>
      <c r="H217" s="8">
        <f t="shared" si="24"/>
        <v>60298505.553781062</v>
      </c>
      <c r="I217" s="8">
        <f t="shared" si="25"/>
        <v>64667540.432947762</v>
      </c>
      <c r="J217" s="8">
        <f t="shared" si="26"/>
        <v>64680353.155223519</v>
      </c>
      <c r="K217" s="8">
        <f t="shared" si="27"/>
        <v>61213426.358719639</v>
      </c>
    </row>
    <row r="218" spans="1:11" x14ac:dyDescent="0.7">
      <c r="A218" s="1">
        <v>43465</v>
      </c>
      <c r="B218" s="3">
        <v>109.56</v>
      </c>
      <c r="C218" s="3">
        <v>4984.22</v>
      </c>
      <c r="D218" s="3">
        <v>2046.6</v>
      </c>
      <c r="E218" s="4">
        <f t="shared" si="21"/>
        <v>2.4617947758229306</v>
      </c>
      <c r="F218" s="4">
        <f t="shared" si="22"/>
        <v>2.0331923435781243</v>
      </c>
      <c r="G218" s="8">
        <f t="shared" si="23"/>
        <v>44493800.624628149</v>
      </c>
      <c r="H218" s="8">
        <f t="shared" si="24"/>
        <v>54350359.69204203</v>
      </c>
      <c r="I218" s="8">
        <f t="shared" si="25"/>
        <v>59999227.475112736</v>
      </c>
      <c r="J218" s="8">
        <f t="shared" si="26"/>
        <v>61707815.957251087</v>
      </c>
      <c r="K218" s="8">
        <f t="shared" si="27"/>
        <v>59995218.193228155</v>
      </c>
    </row>
    <row r="219" spans="1:11" x14ac:dyDescent="0.7">
      <c r="A219" s="1">
        <v>43496</v>
      </c>
      <c r="B219" s="3">
        <v>108.87</v>
      </c>
      <c r="C219" s="3">
        <v>5383.63</v>
      </c>
      <c r="D219" s="3">
        <v>2068.34</v>
      </c>
      <c r="E219" s="4">
        <f t="shared" si="21"/>
        <v>2.6423238579032597</v>
      </c>
      <c r="F219" s="4">
        <f t="shared" si="22"/>
        <v>2.0418490204260098</v>
      </c>
      <c r="G219" s="8">
        <f t="shared" si="23"/>
        <v>47556633.523582615</v>
      </c>
      <c r="H219" s="8">
        <f t="shared" si="24"/>
        <v>57197439.076192215</v>
      </c>
      <c r="I219" s="8">
        <f t="shared" si="25"/>
        <v>62126896.933607101</v>
      </c>
      <c r="J219" s="8">
        <f t="shared" si="26"/>
        <v>62836159.006456047</v>
      </c>
      <c r="K219" s="8">
        <f t="shared" si="27"/>
        <v>60050658.470660619</v>
      </c>
    </row>
    <row r="220" spans="1:11" x14ac:dyDescent="0.7">
      <c r="A220" s="1">
        <v>43524</v>
      </c>
      <c r="B220" s="3">
        <v>111.37</v>
      </c>
      <c r="C220" s="3">
        <v>5556.49</v>
      </c>
      <c r="D220" s="3">
        <v>2067.14</v>
      </c>
      <c r="E220" s="4">
        <f t="shared" si="21"/>
        <v>2.7897891145408158</v>
      </c>
      <c r="F220" s="4">
        <f t="shared" si="22"/>
        <v>2.0875245071789781</v>
      </c>
      <c r="G220" s="8">
        <f t="shared" si="23"/>
        <v>50010718.164417766</v>
      </c>
      <c r="H220" s="8">
        <f t="shared" si="24"/>
        <v>59711406.754595749</v>
      </c>
      <c r="I220" s="8">
        <f t="shared" si="25"/>
        <v>64355393.69068107</v>
      </c>
      <c r="J220" s="8">
        <f t="shared" si="26"/>
        <v>64567081.702459887</v>
      </c>
      <c r="K220" s="8">
        <f t="shared" si="27"/>
        <v>61193971.824412614</v>
      </c>
    </row>
    <row r="221" spans="1:11" x14ac:dyDescent="0.7">
      <c r="A221" s="1">
        <v>43555</v>
      </c>
      <c r="B221" s="3">
        <v>110.84</v>
      </c>
      <c r="C221" s="3">
        <v>5664.46</v>
      </c>
      <c r="D221" s="3">
        <v>2106.83</v>
      </c>
      <c r="E221" s="4">
        <f t="shared" si="21"/>
        <v>2.8304640945445514</v>
      </c>
      <c r="F221" s="4">
        <f t="shared" si="22"/>
        <v>2.1174808100300173</v>
      </c>
      <c r="G221" s="8">
        <f t="shared" si="23"/>
        <v>50539871.830803402</v>
      </c>
      <c r="H221" s="8">
        <f t="shared" si="24"/>
        <v>60378565.659414932</v>
      </c>
      <c r="I221" s="8">
        <f t="shared" si="25"/>
        <v>65086297.812394693</v>
      </c>
      <c r="J221" s="8">
        <f t="shared" si="26"/>
        <v>65297338.657851741</v>
      </c>
      <c r="K221" s="8">
        <f t="shared" si="27"/>
        <v>61872114.881572366</v>
      </c>
    </row>
    <row r="222" spans="1:11" x14ac:dyDescent="0.7">
      <c r="A222" s="1">
        <v>43585</v>
      </c>
      <c r="B222" s="3">
        <v>111.41</v>
      </c>
      <c r="C222" s="3">
        <v>5893.81</v>
      </c>
      <c r="D222" s="3">
        <v>2107.37</v>
      </c>
      <c r="E222" s="4">
        <f t="shared" si="21"/>
        <v>2.9602127452020084</v>
      </c>
      <c r="F222" s="4">
        <f t="shared" si="22"/>
        <v>2.1289155772619948</v>
      </c>
      <c r="G222" s="8">
        <f t="shared" si="23"/>
        <v>52656622.708190076</v>
      </c>
      <c r="H222" s="8">
        <f t="shared" si="24"/>
        <v>62335897.278915331</v>
      </c>
      <c r="I222" s="8">
        <f t="shared" si="25"/>
        <v>66553816.492021807</v>
      </c>
      <c r="J222" s="8">
        <f t="shared" si="26"/>
        <v>66110109.975925729</v>
      </c>
      <c r="K222" s="8">
        <f t="shared" si="27"/>
        <v>62006235.138280101</v>
      </c>
    </row>
    <row r="223" spans="1:11" x14ac:dyDescent="0.7">
      <c r="A223" s="1">
        <v>43616</v>
      </c>
      <c r="B223" s="3">
        <v>108.26</v>
      </c>
      <c r="C223" s="3">
        <v>5519.27</v>
      </c>
      <c r="D223" s="3">
        <v>2144.7800000000002</v>
      </c>
      <c r="E223" s="4">
        <f t="shared" si="21"/>
        <v>2.6937189496009335</v>
      </c>
      <c r="F223" s="4">
        <f t="shared" si="22"/>
        <v>2.1054466738012541</v>
      </c>
      <c r="G223" s="8">
        <f t="shared" si="23"/>
        <v>47716198.807312056</v>
      </c>
      <c r="H223" s="8">
        <f t="shared" si="24"/>
        <v>57755249.439927749</v>
      </c>
      <c r="I223" s="8">
        <f t="shared" si="25"/>
        <v>62991215.053207189</v>
      </c>
      <c r="J223" s="8">
        <f t="shared" si="26"/>
        <v>63875623.431596734</v>
      </c>
      <c r="K223" s="8">
        <f t="shared" si="27"/>
        <v>61122686.029068433</v>
      </c>
    </row>
    <row r="224" spans="1:11" x14ac:dyDescent="0.7">
      <c r="A224" s="1">
        <v>43646</v>
      </c>
      <c r="B224" s="3">
        <v>107.88</v>
      </c>
      <c r="C224" s="3">
        <v>5908.25</v>
      </c>
      <c r="D224" s="3">
        <v>2171.71</v>
      </c>
      <c r="E224" s="4">
        <f t="shared" si="21"/>
        <v>2.8734418984795731</v>
      </c>
      <c r="F224" s="4">
        <f t="shared" si="22"/>
        <v>2.1243997475900094</v>
      </c>
      <c r="G224" s="8">
        <f t="shared" si="23"/>
        <v>50699788.528207034</v>
      </c>
      <c r="H224" s="8">
        <f t="shared" si="24"/>
        <v>60575267.402497739</v>
      </c>
      <c r="I224" s="8">
        <f t="shared" si="25"/>
        <v>65176099.951159224</v>
      </c>
      <c r="J224" s="8">
        <f t="shared" si="26"/>
        <v>65172309.791351639</v>
      </c>
      <c r="K224" s="8">
        <f t="shared" si="27"/>
        <v>61472907.885974608</v>
      </c>
    </row>
    <row r="225" spans="1:11" x14ac:dyDescent="0.7">
      <c r="A225" s="1">
        <v>43677</v>
      </c>
      <c r="B225" s="3">
        <v>108.74</v>
      </c>
      <c r="C225" s="3">
        <v>5993.17</v>
      </c>
      <c r="D225" s="3">
        <v>2176.4899999999998</v>
      </c>
      <c r="E225" s="4">
        <f t="shared" si="21"/>
        <v>2.9379780323764937</v>
      </c>
      <c r="F225" s="4">
        <f t="shared" si="22"/>
        <v>2.1460482250122754</v>
      </c>
      <c r="G225" s="8">
        <f t="shared" si="23"/>
        <v>51638481.585732654</v>
      </c>
      <c r="H225" s="8">
        <f t="shared" si="24"/>
        <v>61549957.613143891</v>
      </c>
      <c r="I225" s="8">
        <f t="shared" si="25"/>
        <v>66040097.17934183</v>
      </c>
      <c r="J225" s="8">
        <f t="shared" si="26"/>
        <v>65836343.33274997</v>
      </c>
      <c r="K225" s="8">
        <f t="shared" si="27"/>
        <v>61899341.239659697</v>
      </c>
    </row>
    <row r="226" spans="1:11" x14ac:dyDescent="0.7">
      <c r="A226" s="1">
        <v>43708</v>
      </c>
      <c r="B226" s="3">
        <v>106.29</v>
      </c>
      <c r="C226" s="3">
        <v>5898.23</v>
      </c>
      <c r="D226" s="3">
        <v>2232.89</v>
      </c>
      <c r="E226" s="4">
        <f t="shared" si="21"/>
        <v>2.8262900490252374</v>
      </c>
      <c r="F226" s="4">
        <f t="shared" si="22"/>
        <v>2.1520542152112085</v>
      </c>
      <c r="G226" s="8">
        <f t="shared" si="23"/>
        <v>49475431.553337999</v>
      </c>
      <c r="H226" s="8">
        <f t="shared" si="24"/>
        <v>59638143.479694679</v>
      </c>
      <c r="I226" s="8">
        <f t="shared" si="25"/>
        <v>64677242.445917152</v>
      </c>
      <c r="J226" s="8">
        <f t="shared" si="26"/>
        <v>65148835.556826204</v>
      </c>
      <c r="K226" s="8">
        <f t="shared" si="27"/>
        <v>61872574.456170335</v>
      </c>
    </row>
    <row r="227" spans="1:11" x14ac:dyDescent="0.7">
      <c r="A227" s="1">
        <v>43738</v>
      </c>
      <c r="B227" s="3">
        <v>108.06</v>
      </c>
      <c r="C227" s="3">
        <v>6008.59</v>
      </c>
      <c r="D227" s="3">
        <v>2221</v>
      </c>
      <c r="E227" s="4">
        <f t="shared" si="21"/>
        <v>2.9271174751044948</v>
      </c>
      <c r="F227" s="4">
        <f t="shared" si="22"/>
        <v>2.1762410296155741</v>
      </c>
      <c r="G227" s="8">
        <f t="shared" si="23"/>
        <v>51040459.321596973</v>
      </c>
      <c r="H227" s="8">
        <f t="shared" si="24"/>
        <v>61201396.517571583</v>
      </c>
      <c r="I227" s="8">
        <f t="shared" si="25"/>
        <v>65994369.28084375</v>
      </c>
      <c r="J227" s="8">
        <f t="shared" si="26"/>
        <v>66079032.048527189</v>
      </c>
      <c r="K227" s="8">
        <f t="shared" si="27"/>
        <v>62367956.786463916</v>
      </c>
    </row>
    <row r="228" spans="1:11" x14ac:dyDescent="0.7">
      <c r="A228" s="1">
        <v>43769</v>
      </c>
      <c r="B228" s="3">
        <v>108.02</v>
      </c>
      <c r="C228" s="3">
        <v>6138.73</v>
      </c>
      <c r="D228" s="3">
        <v>2227.69</v>
      </c>
      <c r="E228" s="4">
        <f t="shared" si="21"/>
        <v>2.9894089042592964</v>
      </c>
      <c r="F228" s="4">
        <f t="shared" si="22"/>
        <v>2.1819882144290896</v>
      </c>
      <c r="G228" s="8">
        <f t="shared" si="23"/>
        <v>51926641.609428205</v>
      </c>
      <c r="H228" s="8">
        <f t="shared" si="24"/>
        <v>62018614.299116097</v>
      </c>
      <c r="I228" s="8">
        <f t="shared" si="25"/>
        <v>66583717.583716266</v>
      </c>
      <c r="J228" s="8">
        <f t="shared" si="26"/>
        <v>66361465.815934338</v>
      </c>
      <c r="K228" s="8">
        <f t="shared" si="27"/>
        <v>62332662.887127995</v>
      </c>
    </row>
    <row r="229" spans="1:11" x14ac:dyDescent="0.7">
      <c r="A229" s="1">
        <v>43799</v>
      </c>
      <c r="B229" s="3">
        <v>109.51</v>
      </c>
      <c r="C229" s="3">
        <v>6361.56</v>
      </c>
      <c r="D229" s="3">
        <v>2226.5500000000002</v>
      </c>
      <c r="E229" s="4">
        <f t="shared" si="21"/>
        <v>3.1406535054459406</v>
      </c>
      <c r="F229" s="4">
        <f t="shared" si="22"/>
        <v>2.2109539818930992</v>
      </c>
      <c r="G229" s="8">
        <f t="shared" si="23"/>
        <v>54353791.140557915</v>
      </c>
      <c r="H229" s="8">
        <f t="shared" si="24"/>
        <v>64377740.845578633</v>
      </c>
      <c r="I229" s="8">
        <f t="shared" si="25"/>
        <v>68510016.094976962</v>
      </c>
      <c r="J229" s="8">
        <f t="shared" si="26"/>
        <v>67661538.666159764</v>
      </c>
      <c r="K229" s="8">
        <f t="shared" si="27"/>
        <v>62960125.385166027</v>
      </c>
    </row>
    <row r="230" spans="1:11" x14ac:dyDescent="0.7">
      <c r="A230" s="1">
        <v>43830</v>
      </c>
      <c r="B230" s="3">
        <v>108.61</v>
      </c>
      <c r="C230" s="3">
        <v>6553.57</v>
      </c>
      <c r="D230" s="3">
        <v>2225</v>
      </c>
      <c r="E230" s="4">
        <f t="shared" si="21"/>
        <v>3.2088570837489203</v>
      </c>
      <c r="F230" s="4">
        <f t="shared" si="22"/>
        <v>2.1912569232097709</v>
      </c>
      <c r="G230" s="8">
        <f t="shared" si="23"/>
        <v>55334157.915718131</v>
      </c>
      <c r="H230" s="8">
        <f t="shared" si="24"/>
        <v>65082895.822295465</v>
      </c>
      <c r="I230" s="8">
        <f t="shared" si="25"/>
        <v>68748737.609003127</v>
      </c>
      <c r="J230" s="8">
        <f t="shared" si="26"/>
        <v>67376789.432127327</v>
      </c>
      <c r="K230" s="8">
        <f t="shared" si="27"/>
        <v>62199223.035059452</v>
      </c>
    </row>
    <row r="231" spans="1:11" x14ac:dyDescent="0.7">
      <c r="A231" s="1">
        <v>43861</v>
      </c>
      <c r="B231" s="3">
        <v>108.38</v>
      </c>
      <c r="C231" s="3">
        <v>6551</v>
      </c>
      <c r="D231" s="3">
        <v>2267.8200000000002</v>
      </c>
      <c r="E231" s="4">
        <f t="shared" si="21"/>
        <v>3.2008060903738444</v>
      </c>
      <c r="F231" s="4">
        <f t="shared" si="22"/>
        <v>2.2286978799470423</v>
      </c>
      <c r="G231" s="8">
        <f t="shared" si="23"/>
        <v>54995325.014417842</v>
      </c>
      <c r="H231" s="8">
        <f t="shared" si="24"/>
        <v>65038436.586324707</v>
      </c>
      <c r="I231" s="8">
        <f t="shared" si="25"/>
        <v>69049830.992342621</v>
      </c>
      <c r="J231" s="8">
        <f t="shared" si="26"/>
        <v>67997953.673009768</v>
      </c>
      <c r="K231" s="8">
        <f t="shared" si="27"/>
        <v>63061991.345831655</v>
      </c>
    </row>
    <row r="232" spans="1:11" x14ac:dyDescent="0.7">
      <c r="A232" s="1">
        <v>43890</v>
      </c>
      <c r="B232" s="3">
        <v>108.07</v>
      </c>
      <c r="C232" s="3">
        <v>6011.73</v>
      </c>
      <c r="D232" s="3">
        <v>2308.64</v>
      </c>
      <c r="E232" s="4">
        <f t="shared" si="21"/>
        <v>2.9289181637397279</v>
      </c>
      <c r="F232" s="4">
        <f t="shared" si="22"/>
        <v>2.2623241927246807</v>
      </c>
      <c r="G232" s="8">
        <f t="shared" si="23"/>
        <v>50123825.251371272</v>
      </c>
      <c r="H232" s="8">
        <f t="shared" si="24"/>
        <v>60940311.313240632</v>
      </c>
      <c r="I232" s="8">
        <f t="shared" si="25"/>
        <v>66438068.66238521</v>
      </c>
      <c r="J232" s="8">
        <f t="shared" si="26"/>
        <v>67123414.694443539</v>
      </c>
      <c r="K232" s="8">
        <f t="shared" si="27"/>
        <v>63813462.724907063</v>
      </c>
    </row>
    <row r="233" spans="1:11" x14ac:dyDescent="0.7">
      <c r="A233" s="1">
        <v>43921</v>
      </c>
      <c r="B233" s="3">
        <v>107.53</v>
      </c>
      <c r="C233" s="3">
        <v>5269.2</v>
      </c>
      <c r="D233" s="3">
        <v>2295.0500000000002</v>
      </c>
      <c r="E233" s="4">
        <f t="shared" si="21"/>
        <v>2.5543296675951281</v>
      </c>
      <c r="F233" s="4">
        <f t="shared" si="22"/>
        <v>2.2377690841032134</v>
      </c>
      <c r="G233" s="8">
        <f t="shared" si="23"/>
        <v>43513332.614747927</v>
      </c>
      <c r="H233" s="8">
        <f t="shared" si="24"/>
        <v>54729565.715077616</v>
      </c>
      <c r="I233" s="8">
        <f t="shared" si="25"/>
        <v>61629025.483878456</v>
      </c>
      <c r="J233" s="8">
        <f t="shared" si="26"/>
        <v>64230844.244174622</v>
      </c>
      <c r="K233" s="8">
        <f t="shared" si="27"/>
        <v>62920835.861895509</v>
      </c>
    </row>
    <row r="234" spans="1:11" x14ac:dyDescent="0.7">
      <c r="A234" s="1">
        <v>43951</v>
      </c>
      <c r="B234" s="3">
        <v>107.17</v>
      </c>
      <c r="C234" s="3">
        <v>5944.68</v>
      </c>
      <c r="D234" s="3">
        <v>2335.85</v>
      </c>
      <c r="E234" s="4">
        <f t="shared" si="21"/>
        <v>2.8721315719911655</v>
      </c>
      <c r="F234" s="4">
        <f t="shared" si="22"/>
        <v>2.2699257600125988</v>
      </c>
      <c r="G234" s="8">
        <f t="shared" si="23"/>
        <v>48727128.706543937</v>
      </c>
      <c r="H234" s="8">
        <f t="shared" si="24"/>
        <v>59833145.473830901</v>
      </c>
      <c r="I234" s="8">
        <f t="shared" si="25"/>
        <v>65705676.790763661</v>
      </c>
      <c r="J234" s="8">
        <f t="shared" si="26"/>
        <v>66720942.171630666</v>
      </c>
      <c r="K234" s="8">
        <f t="shared" si="27"/>
        <v>63625006.422268339</v>
      </c>
    </row>
    <row r="235" spans="1:11" x14ac:dyDescent="0.7">
      <c r="A235" s="1">
        <v>43982</v>
      </c>
      <c r="B235" s="3">
        <v>107.77</v>
      </c>
      <c r="C235" s="3">
        <v>6227.81</v>
      </c>
      <c r="D235" s="3">
        <v>2346.7199999999998</v>
      </c>
      <c r="E235" s="4">
        <f t="shared" si="21"/>
        <v>3.0257696055016057</v>
      </c>
      <c r="F235" s="4">
        <f t="shared" si="22"/>
        <v>2.2932564819610826</v>
      </c>
      <c r="G235" s="8">
        <f t="shared" si="23"/>
        <v>51133673.722130902</v>
      </c>
      <c r="H235" s="8">
        <f t="shared" si="24"/>
        <v>62187366.307535097</v>
      </c>
      <c r="I235" s="8">
        <f t="shared" si="25"/>
        <v>67600730.996648818</v>
      </c>
      <c r="J235" s="8">
        <f t="shared" si="26"/>
        <v>67927540.53238824</v>
      </c>
      <c r="K235" s="8">
        <f t="shared" si="27"/>
        <v>64078956.150474511</v>
      </c>
    </row>
    <row r="236" spans="1:11" x14ac:dyDescent="0.7">
      <c r="A236" s="1">
        <v>44012</v>
      </c>
      <c r="B236" s="3">
        <v>107.92</v>
      </c>
      <c r="C236" s="3">
        <v>6351.67</v>
      </c>
      <c r="D236" s="3">
        <v>2361.5100000000002</v>
      </c>
      <c r="E236" s="4">
        <f t="shared" si="21"/>
        <v>3.0902419344747991</v>
      </c>
      <c r="F236" s="4">
        <f t="shared" si="22"/>
        <v>2.3109215252420738</v>
      </c>
      <c r="G236" s="8">
        <f t="shared" si="23"/>
        <v>52023217.032972194</v>
      </c>
      <c r="H236" s="8">
        <f t="shared" si="24"/>
        <v>63100928.664082468</v>
      </c>
      <c r="I236" s="8">
        <f t="shared" si="25"/>
        <v>68381306.106912136</v>
      </c>
      <c r="J236" s="8">
        <f t="shared" si="26"/>
        <v>68481822.572308928</v>
      </c>
      <c r="K236" s="8">
        <f t="shared" si="27"/>
        <v>64372558.825405523</v>
      </c>
    </row>
    <row r="237" spans="1:11" x14ac:dyDescent="0.7">
      <c r="A237" s="1">
        <v>44043</v>
      </c>
      <c r="B237" s="3">
        <v>105.88</v>
      </c>
      <c r="C237" s="3">
        <v>6709.81</v>
      </c>
      <c r="D237" s="3">
        <v>2396.7800000000002</v>
      </c>
      <c r="E237" s="4">
        <f t="shared" si="21"/>
        <v>3.2027775363326705</v>
      </c>
      <c r="F237" s="4">
        <f t="shared" si="22"/>
        <v>2.3011004476767258</v>
      </c>
      <c r="G237" s="8">
        <f t="shared" si="23"/>
        <v>53717717.257720187</v>
      </c>
      <c r="H237" s="8">
        <f t="shared" si="24"/>
        <v>64557319.503358088</v>
      </c>
      <c r="I237" s="8">
        <f t="shared" si="25"/>
        <v>69281102.621276677</v>
      </c>
      <c r="J237" s="8">
        <f t="shared" si="26"/>
        <v>68687010.296087861</v>
      </c>
      <c r="K237" s="8">
        <f t="shared" si="27"/>
        <v>63898984.891198471</v>
      </c>
    </row>
    <row r="238" spans="1:11" x14ac:dyDescent="0.7">
      <c r="A238" s="1">
        <v>44074</v>
      </c>
      <c r="B238" s="3">
        <v>105.89</v>
      </c>
      <c r="C238" s="3">
        <v>7192.11</v>
      </c>
      <c r="D238" s="3">
        <v>2377.4299999999998</v>
      </c>
      <c r="E238" s="4">
        <f t="shared" si="21"/>
        <v>3.4333168744421632</v>
      </c>
      <c r="F238" s="4">
        <f t="shared" si="22"/>
        <v>2.2827384768393086</v>
      </c>
      <c r="G238" s="8">
        <f t="shared" si="23"/>
        <v>57384375.756745376</v>
      </c>
      <c r="H238" s="8">
        <f t="shared" si="24"/>
        <v>67713711.797087803</v>
      </c>
      <c r="I238" s="8">
        <f t="shared" si="25"/>
        <v>71298147.003006548</v>
      </c>
      <c r="J238" s="8">
        <f t="shared" si="26"/>
        <v>69311977.728231803</v>
      </c>
      <c r="K238" s="8">
        <f t="shared" si="27"/>
        <v>63189093.504971772</v>
      </c>
    </row>
    <row r="239" spans="1:11" x14ac:dyDescent="0.7">
      <c r="A239" s="1">
        <v>44104</v>
      </c>
      <c r="B239" s="3">
        <v>105.45</v>
      </c>
      <c r="C239" s="3">
        <v>6918.83</v>
      </c>
      <c r="D239" s="3">
        <v>2376.13</v>
      </c>
      <c r="E239" s="4">
        <f t="shared" si="21"/>
        <v>3.2891362376273148</v>
      </c>
      <c r="F239" s="4">
        <f t="shared" si="22"/>
        <v>2.2720100801867162</v>
      </c>
      <c r="G239" s="8">
        <f t="shared" si="23"/>
        <v>54774544.056846023</v>
      </c>
      <c r="H239" s="8">
        <f t="shared" si="24"/>
        <v>65301445.973697975</v>
      </c>
      <c r="I239" s="8">
        <f t="shared" si="25"/>
        <v>69433536.55139026</v>
      </c>
      <c r="J239" s="8">
        <f t="shared" si="26"/>
        <v>68139982.276497588</v>
      </c>
      <c r="K239" s="8">
        <f t="shared" si="27"/>
        <v>62692117.891638376</v>
      </c>
    </row>
    <row r="240" spans="1:11" x14ac:dyDescent="0.7">
      <c r="A240" s="1">
        <v>44135</v>
      </c>
      <c r="B240" s="3">
        <v>104.64</v>
      </c>
      <c r="C240" s="3">
        <v>6734.84</v>
      </c>
      <c r="D240" s="3">
        <v>2365.52</v>
      </c>
      <c r="E240" s="4">
        <f t="shared" si="21"/>
        <v>3.1770762074326466</v>
      </c>
      <c r="F240" s="4">
        <f t="shared" si="22"/>
        <v>2.2444907890673953</v>
      </c>
      <c r="G240" s="8">
        <f t="shared" si="23"/>
        <v>52708389.353160918</v>
      </c>
      <c r="H240" s="8">
        <f t="shared" si="24"/>
        <v>63235105.460098565</v>
      </c>
      <c r="I240" s="8">
        <f t="shared" si="25"/>
        <v>67630244.86709699</v>
      </c>
      <c r="J240" s="8">
        <f t="shared" si="26"/>
        <v>66740604.877918623</v>
      </c>
      <c r="K240" s="8">
        <f t="shared" si="27"/>
        <v>61732771.505725779</v>
      </c>
    </row>
    <row r="241" spans="1:11" x14ac:dyDescent="0.7">
      <c r="A241" s="1">
        <v>44165</v>
      </c>
      <c r="B241" s="3">
        <v>104.27</v>
      </c>
      <c r="C241" s="3">
        <v>7472.06</v>
      </c>
      <c r="D241" s="3">
        <v>2388.73</v>
      </c>
      <c r="E241" s="4">
        <f t="shared" si="21"/>
        <v>3.5123868517352226</v>
      </c>
      <c r="F241" s="4">
        <f t="shared" si="22"/>
        <v>2.2584990366692965</v>
      </c>
      <c r="G241" s="8">
        <f t="shared" si="23"/>
        <v>58071266.300466284</v>
      </c>
      <c r="H241" s="8">
        <f t="shared" si="24"/>
        <v>68139175.661039785</v>
      </c>
      <c r="I241" s="8">
        <f t="shared" si="25"/>
        <v>71210160.316103414</v>
      </c>
      <c r="J241" s="8">
        <f t="shared" si="26"/>
        <v>68613970.927256644</v>
      </c>
      <c r="K241" s="8">
        <f t="shared" si="27"/>
        <v>61918056.200417317</v>
      </c>
    </row>
    <row r="242" spans="1:11" x14ac:dyDescent="0.7">
      <c r="A242" s="1">
        <v>44196</v>
      </c>
      <c r="B242" s="3">
        <v>103.24</v>
      </c>
      <c r="C242" s="3">
        <v>7759.35</v>
      </c>
      <c r="D242" s="3">
        <v>2392.02</v>
      </c>
      <c r="E242" s="4">
        <f t="shared" si="21"/>
        <v>3.6114030165621434</v>
      </c>
      <c r="F242" s="4">
        <f t="shared" si="22"/>
        <v>2.239269034943093</v>
      </c>
      <c r="G242" s="8">
        <f t="shared" si="23"/>
        <v>59508328.024710678</v>
      </c>
      <c r="H242" s="8">
        <f t="shared" si="24"/>
        <v>69234794.142482385</v>
      </c>
      <c r="I242" s="8">
        <f t="shared" si="25"/>
        <v>71710727.952604279</v>
      </c>
      <c r="J242" s="8">
        <f t="shared" si="26"/>
        <v>68459377.04687123</v>
      </c>
      <c r="K242" s="8">
        <f t="shared" si="27"/>
        <v>61190854.59072651</v>
      </c>
    </row>
    <row r="243" spans="1:11" x14ac:dyDescent="0.7">
      <c r="A243" s="1">
        <v>44227</v>
      </c>
      <c r="B243" s="3">
        <v>104.68</v>
      </c>
      <c r="C243" s="3">
        <v>7681.01</v>
      </c>
      <c r="D243" s="3">
        <v>2374.87</v>
      </c>
      <c r="E243" s="4">
        <f t="shared" si="21"/>
        <v>3.6248051242317567</v>
      </c>
      <c r="F243" s="4">
        <f t="shared" si="22"/>
        <v>2.2542237837395045</v>
      </c>
      <c r="G243" s="8">
        <f t="shared" si="23"/>
        <v>59529166.5785271</v>
      </c>
      <c r="H243" s="8">
        <f t="shared" si="24"/>
        <v>69343089.154803574</v>
      </c>
      <c r="I243" s="8">
        <f t="shared" si="25"/>
        <v>71883245.799915522</v>
      </c>
      <c r="J243" s="8">
        <f t="shared" si="26"/>
        <v>68665790.799069256</v>
      </c>
      <c r="K243" s="8">
        <f t="shared" si="27"/>
        <v>61399511.989530452</v>
      </c>
    </row>
    <row r="244" spans="1:11" x14ac:dyDescent="0.7">
      <c r="A244" s="1">
        <v>44255</v>
      </c>
      <c r="B244" s="3">
        <v>106.58</v>
      </c>
      <c r="C244" s="3">
        <v>7892.81</v>
      </c>
      <c r="D244" s="3">
        <v>2340.58</v>
      </c>
      <c r="E244" s="4">
        <f t="shared" si="21"/>
        <v>3.7923637172152311</v>
      </c>
      <c r="F244" s="4">
        <f t="shared" si="22"/>
        <v>2.2620004024029892</v>
      </c>
      <c r="G244" s="8">
        <f t="shared" si="23"/>
        <v>62080934.756820798</v>
      </c>
      <c r="H244" s="8">
        <f t="shared" si="24"/>
        <v>71606960.657157928</v>
      </c>
      <c r="I244" s="8">
        <f t="shared" si="25"/>
        <v>73468658.282662734</v>
      </c>
      <c r="J244" s="8">
        <f t="shared" si="26"/>
        <v>69436981.578199178</v>
      </c>
      <c r="K244" s="8">
        <f t="shared" si="27"/>
        <v>61411327.956654422</v>
      </c>
    </row>
    <row r="245" spans="1:11" x14ac:dyDescent="0.7">
      <c r="A245" s="1">
        <v>44286</v>
      </c>
      <c r="B245" s="3">
        <v>110.7</v>
      </c>
      <c r="C245" s="3">
        <v>8238.48</v>
      </c>
      <c r="D245" s="3">
        <v>2311.35</v>
      </c>
      <c r="E245" s="4">
        <f t="shared" si="21"/>
        <v>4.1114719457248396</v>
      </c>
      <c r="F245" s="4">
        <f t="shared" si="22"/>
        <v>2.3201005516007571</v>
      </c>
      <c r="G245" s="8">
        <f t="shared" si="23"/>
        <v>67104731.468233481</v>
      </c>
      <c r="H245" s="8">
        <f t="shared" si="24"/>
        <v>76385794.859505877</v>
      </c>
      <c r="I245" s="8">
        <f t="shared" si="25"/>
        <v>77303198.417543322</v>
      </c>
      <c r="J245" s="8">
        <f t="shared" si="26"/>
        <v>72035306.344023719</v>
      </c>
      <c r="K245" s="8">
        <f t="shared" si="27"/>
        <v>62788696.074239321</v>
      </c>
    </row>
    <row r="246" spans="1:11" x14ac:dyDescent="0.7">
      <c r="A246" s="1">
        <v>44316</v>
      </c>
      <c r="B246" s="3">
        <v>109.27</v>
      </c>
      <c r="C246" s="3">
        <v>8678.16</v>
      </c>
      <c r="D246" s="3">
        <v>2329.61</v>
      </c>
      <c r="E246" s="4">
        <f t="shared" si="21"/>
        <v>4.2749517238330519</v>
      </c>
      <c r="F246" s="4">
        <f t="shared" si="22"/>
        <v>2.3082223249946656</v>
      </c>
      <c r="G246" s="8">
        <f t="shared" si="23"/>
        <v>69572940.507539943</v>
      </c>
      <c r="H246" s="8">
        <f t="shared" si="24"/>
        <v>78365957.754122183</v>
      </c>
      <c r="I246" s="8">
        <f t="shared" si="25"/>
        <v>78442173.22980921</v>
      </c>
      <c r="J246" s="8">
        <f t="shared" si="26"/>
        <v>72274771.262363449</v>
      </c>
      <c r="K246" s="8">
        <f t="shared" si="27"/>
        <v>62267236.575530857</v>
      </c>
    </row>
    <row r="247" spans="1:11" x14ac:dyDescent="0.7">
      <c r="A247" s="1">
        <v>44347</v>
      </c>
      <c r="B247" s="3">
        <v>109.54</v>
      </c>
      <c r="C247" s="3">
        <v>8738.77</v>
      </c>
      <c r="D247" s="3">
        <v>2337.2199999999998</v>
      </c>
      <c r="E247" s="4">
        <f t="shared" si="21"/>
        <v>4.3154457787319354</v>
      </c>
      <c r="F247" s="4">
        <f t="shared" si="22"/>
        <v>2.3214845774098967</v>
      </c>
      <c r="G247" s="8">
        <f t="shared" si="23"/>
        <v>70031963.26484561</v>
      </c>
      <c r="H247" s="8">
        <f t="shared" si="24"/>
        <v>78835259.02493085</v>
      </c>
      <c r="I247" s="8">
        <f t="shared" si="25"/>
        <v>78839041.958773687</v>
      </c>
      <c r="J247" s="8">
        <f t="shared" si="26"/>
        <v>72557374.659955889</v>
      </c>
      <c r="K247" s="8">
        <f t="shared" si="27"/>
        <v>62425002.722977459</v>
      </c>
    </row>
    <row r="248" spans="1:11" x14ac:dyDescent="0.7">
      <c r="A248" s="1">
        <v>44377</v>
      </c>
      <c r="B248" s="3">
        <v>111.1</v>
      </c>
      <c r="C248" s="3">
        <v>8942.7800000000007</v>
      </c>
      <c r="D248" s="3">
        <v>2353.64</v>
      </c>
      <c r="E248" s="4">
        <f t="shared" si="21"/>
        <v>4.4790841776540589</v>
      </c>
      <c r="F248" s="4">
        <f t="shared" si="22"/>
        <v>2.3710874259348587</v>
      </c>
      <c r="G248" s="8">
        <f t="shared" si="23"/>
        <v>72487521.677492306</v>
      </c>
      <c r="H248" s="8">
        <f t="shared" si="24"/>
        <v>81298404.101649508</v>
      </c>
      <c r="I248" s="8">
        <f t="shared" si="25"/>
        <v>80976071.604089588</v>
      </c>
      <c r="J248" s="8">
        <f t="shared" si="26"/>
        <v>74207947.423953697</v>
      </c>
      <c r="K248" s="8">
        <f t="shared" si="27"/>
        <v>63558829.354594775</v>
      </c>
    </row>
    <row r="249" spans="1:11" x14ac:dyDescent="0.7">
      <c r="A249" s="1">
        <v>44408</v>
      </c>
      <c r="B249" s="3">
        <v>109.7</v>
      </c>
      <c r="C249" s="3">
        <v>9155.2099999999991</v>
      </c>
      <c r="D249" s="3">
        <v>2379.96</v>
      </c>
      <c r="E249" s="4">
        <f t="shared" si="21"/>
        <v>4.5276990970778961</v>
      </c>
      <c r="F249" s="4">
        <f t="shared" si="22"/>
        <v>2.3673897216730193</v>
      </c>
      <c r="G249" s="8">
        <f t="shared" si="23"/>
        <v>73074284.07931675</v>
      </c>
      <c r="H249" s="8">
        <f t="shared" si="24"/>
        <v>81728503.16827327</v>
      </c>
      <c r="I249" s="8">
        <f t="shared" si="25"/>
        <v>81152378.181300834</v>
      </c>
      <c r="J249" s="8">
        <f t="shared" si="26"/>
        <v>74122510.981782004</v>
      </c>
      <c r="K249" s="8">
        <f t="shared" si="27"/>
        <v>63259709.536568947</v>
      </c>
    </row>
    <row r="250" spans="1:11" x14ac:dyDescent="0.7">
      <c r="A250" s="1">
        <v>44439</v>
      </c>
      <c r="B250" s="3">
        <v>110.02</v>
      </c>
      <c r="C250" s="3">
        <v>9433.58</v>
      </c>
      <c r="D250" s="3">
        <v>2375.4299999999998</v>
      </c>
      <c r="E250" s="4">
        <f t="shared" si="21"/>
        <v>4.6789757677550003</v>
      </c>
      <c r="F250" s="4">
        <f t="shared" si="22"/>
        <v>2.3697762893092689</v>
      </c>
      <c r="G250" s="8">
        <f t="shared" si="23"/>
        <v>75315796.682211757</v>
      </c>
      <c r="H250" s="8">
        <f t="shared" si="24"/>
        <v>83597097.309873819</v>
      </c>
      <c r="I250" s="8">
        <f t="shared" si="25"/>
        <v>82348989.506191462</v>
      </c>
      <c r="J250" s="8">
        <f t="shared" si="26"/>
        <v>74597687.034906566</v>
      </c>
      <c r="K250" s="8">
        <f t="shared" si="27"/>
        <v>63123481.704740658</v>
      </c>
    </row>
    <row r="251" spans="1:11" x14ac:dyDescent="0.7">
      <c r="A251" s="1">
        <v>44469</v>
      </c>
      <c r="B251" s="3">
        <v>111.27</v>
      </c>
      <c r="C251" s="3">
        <v>8994.83</v>
      </c>
      <c r="D251" s="3">
        <v>2354.86</v>
      </c>
      <c r="E251" s="4">
        <f t="shared" si="21"/>
        <v>4.5120475352835454</v>
      </c>
      <c r="F251" s="4">
        <f t="shared" si="22"/>
        <v>2.3759464769386174</v>
      </c>
      <c r="G251" s="8">
        <f t="shared" si="23"/>
        <v>72428812.72645314</v>
      </c>
      <c r="H251" s="8">
        <f t="shared" si="24"/>
        <v>81214690.581623822</v>
      </c>
      <c r="I251" s="8">
        <f t="shared" si="25"/>
        <v>80787244.664447561</v>
      </c>
      <c r="J251" s="8">
        <f t="shared" si="26"/>
        <v>73878018.432232425</v>
      </c>
      <c r="K251" s="8">
        <f t="shared" si="27"/>
        <v>63087836.343485706</v>
      </c>
    </row>
    <row r="252" spans="1:11" x14ac:dyDescent="0.7">
      <c r="A252" s="1">
        <v>44500</v>
      </c>
      <c r="B252" s="3">
        <v>114</v>
      </c>
      <c r="C252" s="3">
        <v>9625.02</v>
      </c>
      <c r="D252" s="3">
        <v>2354.21</v>
      </c>
      <c r="E252" s="4">
        <f t="shared" si="21"/>
        <v>4.9466263952982299</v>
      </c>
      <c r="F252" s="4">
        <f t="shared" si="22"/>
        <v>2.4335682110742503</v>
      </c>
      <c r="G252" s="8">
        <f t="shared" si="23"/>
        <v>79204809.903065562</v>
      </c>
      <c r="H252" s="8">
        <f t="shared" si="24"/>
        <v>87373755.859367982</v>
      </c>
      <c r="I252" s="8">
        <f t="shared" si="25"/>
        <v>85457396.258681804</v>
      </c>
      <c r="J252" s="8">
        <f t="shared" si="26"/>
        <v>76800686.67986244</v>
      </c>
      <c r="K252" s="8">
        <f t="shared" si="27"/>
        <v>64417849.989946544</v>
      </c>
    </row>
    <row r="253" spans="1:11" x14ac:dyDescent="0.7">
      <c r="A253" s="1">
        <v>44530</v>
      </c>
      <c r="B253" s="3">
        <v>113.13</v>
      </c>
      <c r="C253" s="3">
        <v>9558.33</v>
      </c>
      <c r="D253" s="3">
        <v>2361.1799999999998</v>
      </c>
      <c r="E253" s="4">
        <f t="shared" si="21"/>
        <v>4.8748631242918901</v>
      </c>
      <c r="F253" s="4">
        <f t="shared" si="22"/>
        <v>2.4221462101491893</v>
      </c>
      <c r="G253" s="8">
        <f t="shared" si="23"/>
        <v>77855744.705119357</v>
      </c>
      <c r="H253" s="8">
        <f t="shared" si="24"/>
        <v>86120550.997255936</v>
      </c>
      <c r="I253" s="8">
        <f t="shared" si="25"/>
        <v>84436960.908752352</v>
      </c>
      <c r="J253" s="8">
        <f t="shared" si="26"/>
        <v>76051790.679775685</v>
      </c>
      <c r="K253" s="8">
        <f t="shared" si="27"/>
        <v>63915503.526499435</v>
      </c>
    </row>
    <row r="254" spans="1:11" x14ac:dyDescent="0.7">
      <c r="A254" s="1">
        <v>44561</v>
      </c>
      <c r="B254" s="3">
        <v>115.08</v>
      </c>
      <c r="C254" s="3">
        <v>9986.7000000000007</v>
      </c>
      <c r="D254" s="3">
        <v>2355.14</v>
      </c>
      <c r="E254" s="4">
        <f t="shared" si="21"/>
        <v>5.1811298377316737</v>
      </c>
      <c r="F254" s="4">
        <f t="shared" si="22"/>
        <v>2.4575935247593859</v>
      </c>
      <c r="G254" s="8">
        <f t="shared" si="23"/>
        <v>82547086.768535212</v>
      </c>
      <c r="H254" s="8">
        <f t="shared" si="24"/>
        <v>90293575.755180389</v>
      </c>
      <c r="I254" s="8">
        <f t="shared" si="25"/>
        <v>87507220.316316769</v>
      </c>
      <c r="J254" s="8">
        <f t="shared" si="26"/>
        <v>77881037.26664719</v>
      </c>
      <c r="K254" s="8">
        <f t="shared" si="27"/>
        <v>64650885.937552743</v>
      </c>
    </row>
    <row r="255" spans="1:11" x14ac:dyDescent="0.7">
      <c r="A255" s="1">
        <v>44592</v>
      </c>
      <c r="B255" s="3">
        <v>115.1</v>
      </c>
      <c r="C255" s="3">
        <v>9469.92</v>
      </c>
      <c r="D255" s="3">
        <v>2304.4</v>
      </c>
      <c r="E255" s="4">
        <f t="shared" si="21"/>
        <v>4.9138766724276346</v>
      </c>
      <c r="F255" s="4">
        <f t="shared" si="22"/>
        <v>2.4050641370681531</v>
      </c>
      <c r="G255" s="8">
        <f t="shared" si="23"/>
        <v>78089140.93115072</v>
      </c>
      <c r="H255" s="8">
        <f t="shared" si="24"/>
        <v>86117940.76925905</v>
      </c>
      <c r="I255" s="8">
        <f t="shared" si="25"/>
        <v>84115116.917024657</v>
      </c>
      <c r="J255" s="8">
        <f t="shared" si="26"/>
        <v>75428231.282721594</v>
      </c>
      <c r="K255" s="8">
        <f t="shared" si="27"/>
        <v>63069017.285238534</v>
      </c>
    </row>
    <row r="256" spans="1:11" x14ac:dyDescent="0.7">
      <c r="A256" s="1">
        <v>44620</v>
      </c>
      <c r="B256" s="3">
        <v>114.99</v>
      </c>
      <c r="C256" s="3">
        <v>9186.3700000000008</v>
      </c>
      <c r="D256" s="3">
        <v>2278.69</v>
      </c>
      <c r="E256" s="4">
        <f t="shared" si="21"/>
        <v>4.762188984723756</v>
      </c>
      <c r="F256" s="4">
        <f t="shared" si="22"/>
        <v>2.3759581823336022</v>
      </c>
      <c r="G256" s="8">
        <f t="shared" si="23"/>
        <v>75478587.713750452</v>
      </c>
      <c r="H256" s="8">
        <f t="shared" si="24"/>
        <v>83663594.930798426</v>
      </c>
      <c r="I256" s="8">
        <f t="shared" si="25"/>
        <v>82107853.354831934</v>
      </c>
      <c r="J256" s="8">
        <f t="shared" si="26"/>
        <v>73961506.800435752</v>
      </c>
      <c r="K256" s="8">
        <f t="shared" si="27"/>
        <v>62105759.485180646</v>
      </c>
    </row>
    <row r="257" spans="1:11" x14ac:dyDescent="0.7">
      <c r="A257" s="1">
        <v>44651</v>
      </c>
      <c r="B257" s="3">
        <v>121.66</v>
      </c>
      <c r="C257" s="3">
        <v>9527.4599999999991</v>
      </c>
      <c r="D257" s="3">
        <v>2215.38</v>
      </c>
      <c r="E257" s="4">
        <f t="shared" si="21"/>
        <v>5.2254965441772185</v>
      </c>
      <c r="F257" s="4">
        <f t="shared" si="22"/>
        <v>2.4439342346677888</v>
      </c>
      <c r="G257" s="8">
        <f t="shared" si="23"/>
        <v>82621807.476096854</v>
      </c>
      <c r="H257" s="8">
        <f t="shared" si="24"/>
        <v>90166644.664538041</v>
      </c>
      <c r="I257" s="8">
        <f t="shared" si="25"/>
        <v>87076490.741101936</v>
      </c>
      <c r="J257" s="8">
        <f t="shared" si="26"/>
        <v>77147439.437523723</v>
      </c>
      <c r="K257" s="8">
        <f t="shared" si="27"/>
        <v>63682602.355736814</v>
      </c>
    </row>
    <row r="258" spans="1:11" x14ac:dyDescent="0.7">
      <c r="A258" s="1">
        <v>44681</v>
      </c>
      <c r="B258" s="3">
        <v>129.83000000000001</v>
      </c>
      <c r="C258" s="3">
        <v>8696.65</v>
      </c>
      <c r="D258" s="3">
        <v>2131.31</v>
      </c>
      <c r="E258" s="4">
        <f t="shared" si="21"/>
        <v>5.0901393013758254</v>
      </c>
      <c r="F258" s="4">
        <f t="shared" si="22"/>
        <v>2.5090837165696338</v>
      </c>
      <c r="G258" s="8">
        <f t="shared" si="23"/>
        <v>80281635.731520012</v>
      </c>
      <c r="H258" s="8">
        <f t="shared" si="24"/>
        <v>88815846.258158654</v>
      </c>
      <c r="I258" s="8">
        <f t="shared" si="25"/>
        <v>86909335.734752059</v>
      </c>
      <c r="J258" s="8">
        <f t="shared" si="26"/>
        <v>77990273.078025833</v>
      </c>
      <c r="K258" s="8">
        <f t="shared" si="27"/>
        <v>65180229.276618935</v>
      </c>
    </row>
    <row r="259" spans="1:11" x14ac:dyDescent="0.7">
      <c r="A259" s="1">
        <v>44712</v>
      </c>
      <c r="B259" s="3">
        <v>128.68</v>
      </c>
      <c r="C259" s="3">
        <v>8712.6</v>
      </c>
      <c r="D259" s="3">
        <v>2145.0500000000002</v>
      </c>
      <c r="E259" s="4">
        <f t="shared" ref="E259:E279" si="28">C259*$B259/C$3/$B$3</f>
        <v>5.0543050111538479</v>
      </c>
      <c r="F259" s="4">
        <f t="shared" ref="F259:F279" si="29">D259*$B259/D$3/$B$3</f>
        <v>2.5028910439546608</v>
      </c>
      <c r="G259" s="8">
        <f t="shared" si="23"/>
        <v>79516457.597098276</v>
      </c>
      <c r="H259" s="8">
        <f t="shared" si="24"/>
        <v>88092100.766085282</v>
      </c>
      <c r="I259" s="8">
        <f t="shared" si="25"/>
        <v>86296166.833278611</v>
      </c>
      <c r="J259" s="8">
        <f t="shared" si="26"/>
        <v>77508645.393133521</v>
      </c>
      <c r="K259" s="8">
        <f t="shared" si="27"/>
        <v>64819357.872363508</v>
      </c>
    </row>
    <row r="260" spans="1:11" x14ac:dyDescent="0.7">
      <c r="A260" s="1">
        <v>44742</v>
      </c>
      <c r="B260" s="3">
        <v>135.72999999999999</v>
      </c>
      <c r="C260" s="3">
        <v>7993.43</v>
      </c>
      <c r="D260" s="3">
        <v>2111.4</v>
      </c>
      <c r="E260" s="4">
        <f t="shared" si="28"/>
        <v>4.8911574558536932</v>
      </c>
      <c r="F260" s="4">
        <f t="shared" si="29"/>
        <v>2.5986024199074733</v>
      </c>
      <c r="G260" s="8">
        <f t="shared" si="23"/>
        <v>76749751.465500295</v>
      </c>
      <c r="H260" s="8">
        <f t="shared" si="24"/>
        <v>86601629.45114556</v>
      </c>
      <c r="I260" s="8">
        <f t="shared" si="25"/>
        <v>86353389.777132601</v>
      </c>
      <c r="J260" s="8">
        <f t="shared" si="26"/>
        <v>78906138.41885893</v>
      </c>
      <c r="K260" s="8">
        <f t="shared" si="27"/>
        <v>67098071.41657725</v>
      </c>
    </row>
    <row r="261" spans="1:11" x14ac:dyDescent="0.7">
      <c r="A261" s="1">
        <v>44773</v>
      </c>
      <c r="B261" s="3">
        <v>133.19</v>
      </c>
      <c r="C261" s="3">
        <v>8730.4599999999991</v>
      </c>
      <c r="D261" s="3">
        <v>2162.9899999999998</v>
      </c>
      <c r="E261" s="4">
        <f t="shared" si="28"/>
        <v>5.2421731832324951</v>
      </c>
      <c r="F261" s="4">
        <f t="shared" si="29"/>
        <v>2.6122792621975921</v>
      </c>
      <c r="G261" s="8">
        <f t="shared" ref="G261:G279" si="30">MAX(G260*(E261/E260)-G$3*0.04/12,0)</f>
        <v>82057725.821255878</v>
      </c>
      <c r="H261" s="8">
        <f t="shared" ref="H261:H279" si="31">MAX(H260*(0.75*$E261/$E260+0.25*$F261/$F260)-H$3*0.04/12,0)</f>
        <v>91176827.381727427</v>
      </c>
      <c r="I261" s="8">
        <f t="shared" ref="I261:I279" si="32">MAX(I260*(0.5*$E261/$E260+0.5*$F261/$F260)-I$3*0.04/12,0)</f>
        <v>89479226.840203926</v>
      </c>
      <c r="J261" s="8">
        <f t="shared" ref="J261:J279" si="33">MAX(J260*(0.25*$E261/$E260+0.75*$F261/$F260)-J$3*0.04/12,0)</f>
        <v>80433291.798181251</v>
      </c>
      <c r="K261" s="8">
        <f t="shared" ref="K261:K279" si="34">MAX(K260*(F261/F260)-K$3*0.04/12,0)</f>
        <v>67251218.836784899</v>
      </c>
    </row>
    <row r="262" spans="1:11" x14ac:dyDescent="0.7">
      <c r="A262" s="1">
        <v>44804</v>
      </c>
      <c r="B262" s="3">
        <v>138.96</v>
      </c>
      <c r="C262" s="3">
        <v>8374.42</v>
      </c>
      <c r="D262" s="3">
        <v>2101.88</v>
      </c>
      <c r="E262" s="4">
        <f t="shared" si="28"/>
        <v>5.2462280145144655</v>
      </c>
      <c r="F262" s="4">
        <f t="shared" si="29"/>
        <v>2.6484464454512957</v>
      </c>
      <c r="G262" s="8">
        <f t="shared" si="30"/>
        <v>81921197.633795694</v>
      </c>
      <c r="H262" s="8">
        <f t="shared" si="31"/>
        <v>91345308.810488984</v>
      </c>
      <c r="I262" s="8">
        <f t="shared" si="32"/>
        <v>89933255.996270388</v>
      </c>
      <c r="J262" s="8">
        <f t="shared" si="33"/>
        <v>81084048.903695747</v>
      </c>
      <c r="K262" s="8">
        <f t="shared" si="34"/>
        <v>67982316.514932349</v>
      </c>
    </row>
    <row r="263" spans="1:11" x14ac:dyDescent="0.7">
      <c r="A263" s="1">
        <v>44834</v>
      </c>
      <c r="B263" s="3">
        <v>144.75</v>
      </c>
      <c r="C263" s="3">
        <v>7603.14</v>
      </c>
      <c r="D263" s="3">
        <v>2011.06</v>
      </c>
      <c r="E263" s="4">
        <f t="shared" si="28"/>
        <v>4.9615135120645562</v>
      </c>
      <c r="F263" s="4">
        <f t="shared" si="29"/>
        <v>2.6395936359103129</v>
      </c>
      <c r="G263" s="8">
        <f t="shared" si="30"/>
        <v>77275307.56575498</v>
      </c>
      <c r="H263" s="8">
        <f t="shared" si="31"/>
        <v>87350970.396082357</v>
      </c>
      <c r="I263" s="8">
        <f t="shared" si="32"/>
        <v>87142595.094255269</v>
      </c>
      <c r="J263" s="8">
        <f t="shared" si="33"/>
        <v>79580658.231715888</v>
      </c>
      <c r="K263" s="8">
        <f t="shared" si="34"/>
        <v>67555075.937236264</v>
      </c>
    </row>
    <row r="264" spans="1:11" x14ac:dyDescent="0.7">
      <c r="A264" s="1">
        <v>44865</v>
      </c>
      <c r="B264" s="3">
        <v>148.71</v>
      </c>
      <c r="C264" s="3">
        <v>8218.7000000000007</v>
      </c>
      <c r="D264" s="3">
        <v>1985.01</v>
      </c>
      <c r="E264" s="4">
        <f t="shared" si="28"/>
        <v>5.5099279554722234</v>
      </c>
      <c r="F264" s="4">
        <f t="shared" si="29"/>
        <v>2.6766793276984764</v>
      </c>
      <c r="G264" s="8">
        <f t="shared" si="30"/>
        <v>85616833.1878822</v>
      </c>
      <c r="H264" s="8">
        <f t="shared" si="31"/>
        <v>94699205.15762271</v>
      </c>
      <c r="I264" s="8">
        <f t="shared" si="32"/>
        <v>92370858.648710623</v>
      </c>
      <c r="J264" s="8">
        <f t="shared" si="33"/>
        <v>82418312.018022165</v>
      </c>
      <c r="K264" s="8">
        <f t="shared" si="34"/>
        <v>68304209.429168761</v>
      </c>
    </row>
    <row r="265" spans="1:11" x14ac:dyDescent="0.7">
      <c r="A265" s="1">
        <v>44895</v>
      </c>
      <c r="B265" s="3">
        <v>138.03</v>
      </c>
      <c r="C265" s="3">
        <v>8678</v>
      </c>
      <c r="D265" s="3">
        <v>2058.0100000000002</v>
      </c>
      <c r="E265" s="4">
        <f t="shared" si="28"/>
        <v>5.4000247756830184</v>
      </c>
      <c r="F265" s="4">
        <f t="shared" si="29"/>
        <v>2.5758136534849991</v>
      </c>
      <c r="G265" s="8">
        <f t="shared" si="30"/>
        <v>83709086.319525227</v>
      </c>
      <c r="H265" s="8">
        <f t="shared" si="31"/>
        <v>92190383.812493026</v>
      </c>
      <c r="I265" s="8">
        <f t="shared" si="32"/>
        <v>89509214.129140943</v>
      </c>
      <c r="J265" s="8">
        <f t="shared" si="33"/>
        <v>79477989.623137534</v>
      </c>
      <c r="K265" s="8">
        <f t="shared" si="34"/>
        <v>65530292.537295282</v>
      </c>
    </row>
    <row r="266" spans="1:11" x14ac:dyDescent="0.7">
      <c r="A266" s="1">
        <v>44926</v>
      </c>
      <c r="B266" s="3">
        <v>131.11000000000001</v>
      </c>
      <c r="C266" s="3">
        <v>8178.02</v>
      </c>
      <c r="D266" s="3">
        <v>2048.73</v>
      </c>
      <c r="E266" s="4">
        <f t="shared" si="28"/>
        <v>4.8337769266467374</v>
      </c>
      <c r="F266" s="4">
        <f t="shared" si="29"/>
        <v>2.4356451529232461</v>
      </c>
      <c r="G266" s="8">
        <f t="shared" si="30"/>
        <v>74731332.134642214</v>
      </c>
      <c r="H266" s="8">
        <f t="shared" si="31"/>
        <v>83485870.012491211</v>
      </c>
      <c r="I266" s="8">
        <f t="shared" si="32"/>
        <v>82180816.410130769</v>
      </c>
      <c r="J266" s="8">
        <f t="shared" si="33"/>
        <v>73950743.810757712</v>
      </c>
      <c r="K266" s="8">
        <f t="shared" si="34"/>
        <v>61764319.185962856</v>
      </c>
    </row>
    <row r="267" spans="1:11" x14ac:dyDescent="0.7">
      <c r="A267" s="1">
        <v>44957</v>
      </c>
      <c r="B267" s="3">
        <v>130.09</v>
      </c>
      <c r="C267" s="3">
        <v>8691.8799999999992</v>
      </c>
      <c r="D267" s="3">
        <v>2111.7600000000002</v>
      </c>
      <c r="E267" s="4">
        <f t="shared" si="28"/>
        <v>5.0975354434737365</v>
      </c>
      <c r="F267" s="4">
        <f t="shared" si="29"/>
        <v>2.4910471355826682</v>
      </c>
      <c r="G267" s="8">
        <f t="shared" si="30"/>
        <v>78609101.056017101</v>
      </c>
      <c r="H267" s="8">
        <f t="shared" si="31"/>
        <v>87177219.186542451</v>
      </c>
      <c r="I267" s="8">
        <f t="shared" si="32"/>
        <v>85157599.994057193</v>
      </c>
      <c r="J267" s="8">
        <f t="shared" si="33"/>
        <v>76021118.586053237</v>
      </c>
      <c r="K267" s="8">
        <f t="shared" si="34"/>
        <v>62969230.626533262</v>
      </c>
    </row>
    <row r="268" spans="1:11" x14ac:dyDescent="0.7">
      <c r="A268" s="1">
        <v>44985</v>
      </c>
      <c r="B268" s="3">
        <v>136.19999999999999</v>
      </c>
      <c r="C268" s="3">
        <v>8479.7999999999993</v>
      </c>
      <c r="D268" s="3">
        <v>2057.16</v>
      </c>
      <c r="E268" s="4">
        <f t="shared" si="28"/>
        <v>5.206733333407116</v>
      </c>
      <c r="F268" s="4">
        <f t="shared" si="29"/>
        <v>2.5406137897822592</v>
      </c>
      <c r="G268" s="8">
        <f t="shared" si="30"/>
        <v>80093041.866250545</v>
      </c>
      <c r="H268" s="8">
        <f t="shared" si="31"/>
        <v>88811493.867270842</v>
      </c>
      <c r="I268" s="8">
        <f t="shared" si="32"/>
        <v>86716939.913274929</v>
      </c>
      <c r="J268" s="8">
        <f t="shared" si="33"/>
        <v>77362740.587249771</v>
      </c>
      <c r="K268" s="8">
        <f t="shared" si="34"/>
        <v>64022187.278816603</v>
      </c>
    </row>
    <row r="269" spans="1:11" x14ac:dyDescent="0.7">
      <c r="A269" s="1">
        <v>45016</v>
      </c>
      <c r="B269" s="3">
        <v>132.79</v>
      </c>
      <c r="C269" s="3">
        <v>8791.1299999999992</v>
      </c>
      <c r="D269" s="3">
        <v>2109.41</v>
      </c>
      <c r="E269" s="4">
        <f t="shared" si="28"/>
        <v>5.2627494170572371</v>
      </c>
      <c r="F269" s="4">
        <f t="shared" si="29"/>
        <v>2.5399188643570678</v>
      </c>
      <c r="G269" s="8">
        <f t="shared" si="30"/>
        <v>80754714.290337756</v>
      </c>
      <c r="H269" s="8">
        <f t="shared" si="31"/>
        <v>89322022.509068519</v>
      </c>
      <c r="I269" s="8">
        <f t="shared" si="32"/>
        <v>86971547.680224881</v>
      </c>
      <c r="J269" s="8">
        <f t="shared" si="33"/>
        <v>77354944.704761758</v>
      </c>
      <c r="K269" s="8">
        <f t="shared" si="34"/>
        <v>63804675.508277006</v>
      </c>
    </row>
    <row r="270" spans="1:11" x14ac:dyDescent="0.7">
      <c r="A270" s="1">
        <v>45046</v>
      </c>
      <c r="B270" s="3">
        <v>136.28</v>
      </c>
      <c r="C270" s="3">
        <v>8928.35</v>
      </c>
      <c r="D270" s="3">
        <v>2122.1999999999998</v>
      </c>
      <c r="E270" s="4">
        <f t="shared" si="28"/>
        <v>5.4853702932347508</v>
      </c>
      <c r="F270" s="4">
        <f t="shared" si="29"/>
        <v>2.6224783245491183</v>
      </c>
      <c r="G270" s="8">
        <f t="shared" si="30"/>
        <v>83970739.608304039</v>
      </c>
      <c r="H270" s="8">
        <f t="shared" si="31"/>
        <v>92681695.167856038</v>
      </c>
      <c r="I270" s="8">
        <f t="shared" si="32"/>
        <v>90024545.012806058</v>
      </c>
      <c r="J270" s="8">
        <f t="shared" si="33"/>
        <v>79858800.50508064</v>
      </c>
      <c r="K270" s="8">
        <f t="shared" si="34"/>
        <v>65678631.35057345</v>
      </c>
    </row>
    <row r="271" spans="1:11" x14ac:dyDescent="0.7">
      <c r="A271" s="1">
        <v>45077</v>
      </c>
      <c r="B271" s="3">
        <v>139.34</v>
      </c>
      <c r="C271" s="3">
        <v>8967.16</v>
      </c>
      <c r="D271" s="3">
        <v>2099.09</v>
      </c>
      <c r="E271" s="4">
        <f t="shared" si="28"/>
        <v>5.6329168921223989</v>
      </c>
      <c r="F271" s="4">
        <f t="shared" si="29"/>
        <v>2.6521637702365437</v>
      </c>
      <c r="G271" s="8">
        <f t="shared" si="30"/>
        <v>86029401.535023198</v>
      </c>
      <c r="H271" s="8">
        <f t="shared" si="31"/>
        <v>94613703.678378537</v>
      </c>
      <c r="I271" s="8">
        <f t="shared" si="32"/>
        <v>91544815.824063152</v>
      </c>
      <c r="J271" s="8">
        <f t="shared" si="33"/>
        <v>80873793.217699662</v>
      </c>
      <c r="K271" s="8">
        <f t="shared" si="34"/>
        <v>66222088.188912459</v>
      </c>
    </row>
    <row r="272" spans="1:11" x14ac:dyDescent="0.7">
      <c r="A272" s="1">
        <v>45107</v>
      </c>
      <c r="B272" s="3">
        <v>144.32</v>
      </c>
      <c r="C272" s="3">
        <v>9559.67</v>
      </c>
      <c r="D272" s="3">
        <v>2091.6</v>
      </c>
      <c r="E272" s="4">
        <f t="shared" si="28"/>
        <v>6.2197372642887547</v>
      </c>
      <c r="F272" s="4">
        <f t="shared" si="29"/>
        <v>2.7371501734713419</v>
      </c>
      <c r="G272" s="8">
        <f t="shared" si="30"/>
        <v>94791686.332200393</v>
      </c>
      <c r="H272" s="8">
        <f t="shared" si="31"/>
        <v>102564086.94561565</v>
      </c>
      <c r="I272" s="8">
        <f t="shared" si="32"/>
        <v>97579986.979948923</v>
      </c>
      <c r="J272" s="8">
        <f t="shared" si="33"/>
        <v>84723741.029046118</v>
      </c>
      <c r="K272" s="8">
        <f t="shared" si="34"/>
        <v>68144120.452919796</v>
      </c>
    </row>
    <row r="273" spans="1:11" x14ac:dyDescent="0.7">
      <c r="A273" s="1">
        <v>45138</v>
      </c>
      <c r="B273" s="3">
        <v>142.28</v>
      </c>
      <c r="C273" s="3">
        <v>9866.77</v>
      </c>
      <c r="D273" s="3">
        <v>2090.15</v>
      </c>
      <c r="E273" s="4">
        <f t="shared" si="28"/>
        <v>6.328801578230439</v>
      </c>
      <c r="F273" s="4">
        <f t="shared" si="29"/>
        <v>2.696589152723178</v>
      </c>
      <c r="G273" s="8">
        <f t="shared" si="30"/>
        <v>96253877.160831645</v>
      </c>
      <c r="H273" s="8">
        <f t="shared" si="31"/>
        <v>103332981.26000792</v>
      </c>
      <c r="I273" s="8">
        <f t="shared" si="32"/>
        <v>97512524.577203453</v>
      </c>
      <c r="J273" s="8">
        <f t="shared" si="33"/>
        <v>83953530.798210472</v>
      </c>
      <c r="K273" s="8">
        <f t="shared" si="34"/>
        <v>66934312.839751512</v>
      </c>
    </row>
    <row r="274" spans="1:11" x14ac:dyDescent="0.7">
      <c r="A274" s="1">
        <v>45169</v>
      </c>
      <c r="B274" s="3">
        <v>145.53</v>
      </c>
      <c r="C274" s="3">
        <v>9709.68</v>
      </c>
      <c r="D274" s="3">
        <v>2076.8000000000002</v>
      </c>
      <c r="E274" s="4">
        <f t="shared" si="28"/>
        <v>6.3703026383920456</v>
      </c>
      <c r="F274" s="4">
        <f t="shared" si="29"/>
        <v>2.7405685949339498</v>
      </c>
      <c r="G274" s="8">
        <f t="shared" si="30"/>
        <v>96685061.105763674</v>
      </c>
      <c r="H274" s="8">
        <f t="shared" si="31"/>
        <v>104062506.86214602</v>
      </c>
      <c r="I274" s="8">
        <f t="shared" si="32"/>
        <v>98427423.133034214</v>
      </c>
      <c r="J274" s="8">
        <f t="shared" si="33"/>
        <v>84918078.504646465</v>
      </c>
      <c r="K274" s="8">
        <f t="shared" si="34"/>
        <v>67825963.653699487</v>
      </c>
    </row>
    <row r="275" spans="1:11" x14ac:dyDescent="0.7">
      <c r="A275" s="1">
        <v>45199</v>
      </c>
      <c r="B275" s="3">
        <v>149.35</v>
      </c>
      <c r="C275" s="3">
        <v>9246.74</v>
      </c>
      <c r="D275" s="3">
        <v>2024.02</v>
      </c>
      <c r="E275" s="4">
        <f t="shared" si="28"/>
        <v>6.2258190193677176</v>
      </c>
      <c r="F275" s="4">
        <f t="shared" si="29"/>
        <v>2.7410281692882843</v>
      </c>
      <c r="G275" s="8">
        <f t="shared" si="30"/>
        <v>94292165.677223235</v>
      </c>
      <c r="H275" s="8">
        <f t="shared" si="31"/>
        <v>102096703.10100678</v>
      </c>
      <c r="I275" s="8">
        <f t="shared" si="32"/>
        <v>97119469.126623869</v>
      </c>
      <c r="J275" s="8">
        <f t="shared" si="33"/>
        <v>84247255.949277714</v>
      </c>
      <c r="K275" s="8">
        <f t="shared" si="34"/>
        <v>67637337.597599626</v>
      </c>
    </row>
    <row r="276" spans="1:11" x14ac:dyDescent="0.7">
      <c r="A276" s="1">
        <v>45230</v>
      </c>
      <c r="B276" s="3">
        <v>151.66999999999999</v>
      </c>
      <c r="C276" s="3">
        <v>9052.31</v>
      </c>
      <c r="D276" s="3">
        <v>1992.08</v>
      </c>
      <c r="E276" s="4">
        <f t="shared" si="28"/>
        <v>6.1895877384636657</v>
      </c>
      <c r="F276" s="4">
        <f t="shared" si="29"/>
        <v>2.7396805989520669</v>
      </c>
      <c r="G276" s="8">
        <f t="shared" si="30"/>
        <v>93543430.493775859</v>
      </c>
      <c r="H276" s="8">
        <f t="shared" si="31"/>
        <v>101438539.27671747</v>
      </c>
      <c r="I276" s="8">
        <f t="shared" si="32"/>
        <v>96613001.361306757</v>
      </c>
      <c r="J276" s="8">
        <f t="shared" si="33"/>
        <v>83893622.464850038</v>
      </c>
      <c r="K276" s="8">
        <f t="shared" si="34"/>
        <v>67404085.086447611</v>
      </c>
    </row>
    <row r="277" spans="1:11" x14ac:dyDescent="0.7">
      <c r="A277" s="1">
        <v>45260</v>
      </c>
      <c r="B277" s="3">
        <v>148.19</v>
      </c>
      <c r="C277" s="3">
        <v>9879.02</v>
      </c>
      <c r="D277" s="3">
        <v>2082.29</v>
      </c>
      <c r="E277" s="4">
        <f t="shared" si="28"/>
        <v>6.5998700021620627</v>
      </c>
      <c r="F277" s="4">
        <f t="shared" si="29"/>
        <v>2.7980378415679636</v>
      </c>
      <c r="G277" s="8">
        <f t="shared" si="30"/>
        <v>99544039.005810007</v>
      </c>
      <c r="H277" s="8">
        <f t="shared" si="31"/>
        <v>106821675.48863845</v>
      </c>
      <c r="I277" s="8">
        <f t="shared" si="32"/>
        <v>100644004.75623725</v>
      </c>
      <c r="J277" s="8">
        <f t="shared" si="33"/>
        <v>86424110.695676908</v>
      </c>
      <c r="K277" s="8">
        <f t="shared" si="34"/>
        <v>68639842.432832062</v>
      </c>
    </row>
    <row r="278" spans="1:11" x14ac:dyDescent="0.7">
      <c r="A278" s="1">
        <v>45291</v>
      </c>
      <c r="B278" s="3">
        <v>141.06</v>
      </c>
      <c r="C278" s="3">
        <v>10327.83</v>
      </c>
      <c r="D278" s="3">
        <v>2162</v>
      </c>
      <c r="E278" s="4">
        <f t="shared" si="28"/>
        <v>6.5677343584600338</v>
      </c>
      <c r="F278" s="4">
        <f t="shared" si="29"/>
        <v>2.7653686898828478</v>
      </c>
      <c r="G278" s="8">
        <f t="shared" si="30"/>
        <v>98859345.857444406</v>
      </c>
      <c r="H278" s="8">
        <f t="shared" si="31"/>
        <v>105919773.36775179</v>
      </c>
      <c r="I278" s="8">
        <f t="shared" si="32"/>
        <v>99611433.818109274</v>
      </c>
      <c r="J278" s="8">
        <f t="shared" si="33"/>
        <v>85362109.239359677</v>
      </c>
      <c r="K278" s="8">
        <f t="shared" si="34"/>
        <v>67638421.740528613</v>
      </c>
    </row>
    <row r="279" spans="1:11" x14ac:dyDescent="0.7">
      <c r="A279" s="1">
        <v>45322</v>
      </c>
      <c r="B279" s="3">
        <v>146.88</v>
      </c>
      <c r="C279" s="3">
        <v>10501.38</v>
      </c>
      <c r="D279" s="3">
        <v>2156.06</v>
      </c>
      <c r="E279" s="4">
        <f t="shared" si="28"/>
        <v>6.9536312518338628</v>
      </c>
      <c r="F279" s="4">
        <f t="shared" si="29"/>
        <v>2.8715539397413443</v>
      </c>
      <c r="G279" s="8">
        <f t="shared" si="30"/>
        <v>104467972.14547561</v>
      </c>
      <c r="H279" s="8">
        <f t="shared" si="31"/>
        <v>111404160.26607177</v>
      </c>
      <c r="I279" s="8">
        <f t="shared" si="32"/>
        <v>104250293.11605337</v>
      </c>
      <c r="J279" s="8">
        <f t="shared" si="33"/>
        <v>88874318.437290698</v>
      </c>
      <c r="K279" s="8">
        <f t="shared" si="34"/>
        <v>70035617.094200134</v>
      </c>
    </row>
  </sheetData>
  <mergeCells count="5">
    <mergeCell ref="A1:A2"/>
    <mergeCell ref="B1:B2"/>
    <mergeCell ref="C1:D1"/>
    <mergeCell ref="E1:F1"/>
    <mergeCell ref="G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EA3E0-DA61-4910-8A32-EFAF5A5E5163}">
  <dimension ref="A1:K279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bestFit="1" customWidth="1"/>
    <col min="3" max="4" width="8.9375" style="6" customWidth="1"/>
    <col min="5" max="6" width="7.5" style="7" customWidth="1"/>
    <col min="7" max="7" width="11.0625" style="9" customWidth="1"/>
    <col min="8" max="11" width="11.0625" style="9" bestFit="1" customWidth="1"/>
  </cols>
  <sheetData>
    <row r="1" spans="1:11" ht="18" customHeight="1" x14ac:dyDescent="0.7">
      <c r="A1" s="11" t="s">
        <v>0</v>
      </c>
      <c r="B1" s="13" t="s">
        <v>1</v>
      </c>
      <c r="C1" s="15" t="s">
        <v>4</v>
      </c>
      <c r="D1" s="15"/>
      <c r="E1" s="15" t="s">
        <v>3</v>
      </c>
      <c r="F1" s="15"/>
      <c r="G1" s="15" t="s">
        <v>8</v>
      </c>
      <c r="H1" s="15"/>
      <c r="I1" s="15"/>
      <c r="J1" s="15"/>
      <c r="K1" s="15"/>
    </row>
    <row r="2" spans="1:11" x14ac:dyDescent="0.7">
      <c r="A2" s="12"/>
      <c r="B2" s="14"/>
      <c r="C2" s="5" t="s">
        <v>16</v>
      </c>
      <c r="D2" s="5" t="s">
        <v>6</v>
      </c>
      <c r="E2" s="5" t="s">
        <v>16</v>
      </c>
      <c r="F2" s="5" t="s">
        <v>6</v>
      </c>
      <c r="G2" s="5" t="s">
        <v>10</v>
      </c>
      <c r="H2" s="5" t="s">
        <v>12</v>
      </c>
      <c r="I2" s="5" t="s">
        <v>13</v>
      </c>
      <c r="J2" s="5" t="s">
        <v>14</v>
      </c>
      <c r="K2" s="5" t="s">
        <v>11</v>
      </c>
    </row>
    <row r="3" spans="1:11" x14ac:dyDescent="0.7">
      <c r="A3" s="1">
        <v>36922</v>
      </c>
      <c r="B3" s="3">
        <v>116.59</v>
      </c>
      <c r="C3" s="3">
        <v>389.46</v>
      </c>
      <c r="D3" s="3">
        <v>221.4</v>
      </c>
      <c r="E3" s="4">
        <f t="shared" ref="E3:E66" si="0">C3*$B3/C$3/$B$3</f>
        <v>1</v>
      </c>
      <c r="F3" s="4">
        <f t="shared" ref="F3:F66" si="1">D3*$B3/D$3/$B$3</f>
        <v>1</v>
      </c>
      <c r="G3" s="8">
        <v>60000000</v>
      </c>
      <c r="H3" s="8">
        <v>60000000</v>
      </c>
      <c r="I3" s="8">
        <v>60000000</v>
      </c>
      <c r="J3" s="8">
        <v>60000000</v>
      </c>
      <c r="K3" s="8">
        <v>60000000</v>
      </c>
    </row>
    <row r="4" spans="1:11" x14ac:dyDescent="0.7">
      <c r="A4" s="1">
        <v>36950</v>
      </c>
      <c r="B4" s="3">
        <v>117.34</v>
      </c>
      <c r="C4" s="3">
        <v>356.69</v>
      </c>
      <c r="D4" s="3">
        <v>221.77</v>
      </c>
      <c r="E4" s="4">
        <f t="shared" si="0"/>
        <v>0.92174938367734371</v>
      </c>
      <c r="F4" s="4">
        <f t="shared" si="1"/>
        <v>1.0081147324610451</v>
      </c>
      <c r="G4" s="8">
        <f>MAX(G3*($E4/$E3)-G$3*0.04/12,0)</f>
        <v>55104963.020640627</v>
      </c>
      <c r="H4" s="8">
        <f>MAX(H3*(0.75*$E4/$E3+0.25*$F4/$F3)-H$3*0.04/12,0)</f>
        <v>56400443.252396144</v>
      </c>
      <c r="I4" s="8">
        <f>MAX(I3*(0.5*$E4/$E3+0.5*$F4/$F3)-I$3*0.04/12,0)</f>
        <v>57695923.484151669</v>
      </c>
      <c r="J4" s="8">
        <f>MAX(J3*(0.25*$E4/$E3+0.75*$F4/$F3)-J$3*0.04/12,0)</f>
        <v>58991403.715907186</v>
      </c>
      <c r="K4" s="8">
        <f>MAX(K3*($F4/$F3)-K$3*0.04/12,0)</f>
        <v>60286883.947662704</v>
      </c>
    </row>
    <row r="5" spans="1:11" x14ac:dyDescent="0.7">
      <c r="A5" s="1">
        <v>36981</v>
      </c>
      <c r="B5" s="3">
        <v>126.32</v>
      </c>
      <c r="C5" s="3">
        <v>332.68</v>
      </c>
      <c r="D5" s="3">
        <v>217.22</v>
      </c>
      <c r="E5" s="4">
        <f t="shared" si="0"/>
        <v>0.92549621720956876</v>
      </c>
      <c r="F5" s="4">
        <f t="shared" si="1"/>
        <v>1.0629993709377581</v>
      </c>
      <c r="G5" s="8">
        <f t="shared" ref="G5:G68" si="2">MAX(G4*(E5/E4)-G$3*0.04/12,0)</f>
        <v>55128960.04943607</v>
      </c>
      <c r="H5" s="8">
        <f t="shared" ref="H5:H68" si="3">MAX(H4*(0.75*$E5/$E4+0.25*$F5/$F4)-H$3*0.04/12,0)</f>
        <v>57140040.74582687</v>
      </c>
      <c r="I5" s="8">
        <f t="shared" ref="I5:I68" si="4">MAX(I4*(0.5*$E5/$E4+0.5*$F5/$F4)-I$3*0.04/12,0)</f>
        <v>59183753.250784703</v>
      </c>
      <c r="J5" s="8">
        <f t="shared" ref="J5:J68" si="5">MAX(J4*(0.25*$E5/$E4+0.75*$F5/$F4)-J$3*0.04/12,0)</f>
        <v>61260097.564309567</v>
      </c>
      <c r="K5" s="8">
        <f t="shared" ref="K5:K68" si="6">MAX(K4*(F5/F4)-K$3*0.04/12,0)</f>
        <v>63369073.686401471</v>
      </c>
    </row>
    <row r="6" spans="1:11" x14ac:dyDescent="0.7">
      <c r="A6" s="1">
        <v>37011</v>
      </c>
      <c r="B6" s="3">
        <v>123.62</v>
      </c>
      <c r="C6" s="3">
        <v>356.91</v>
      </c>
      <c r="D6" s="3">
        <v>216.96</v>
      </c>
      <c r="E6" s="4">
        <f t="shared" si="0"/>
        <v>0.97168006704777954</v>
      </c>
      <c r="F6" s="4">
        <f t="shared" si="1"/>
        <v>1.0390333624581636</v>
      </c>
      <c r="G6" s="8">
        <f t="shared" si="2"/>
        <v>57679989.783881053</v>
      </c>
      <c r="H6" s="8">
        <f t="shared" si="3"/>
        <v>58756515.534986243</v>
      </c>
      <c r="I6" s="8">
        <f t="shared" si="4"/>
        <v>59793270.686661161</v>
      </c>
      <c r="J6" s="8">
        <f t="shared" si="5"/>
        <v>60788482.172535785</v>
      </c>
      <c r="K6" s="8">
        <f t="shared" si="6"/>
        <v>61740376.926240101</v>
      </c>
    </row>
    <row r="7" spans="1:11" x14ac:dyDescent="0.7">
      <c r="A7" s="1">
        <v>37042</v>
      </c>
      <c r="B7" s="3">
        <v>119.34</v>
      </c>
      <c r="C7" s="3">
        <v>352.94</v>
      </c>
      <c r="D7" s="3">
        <v>217.37</v>
      </c>
      <c r="E7" s="4">
        <f t="shared" si="0"/>
        <v>0.92760429970603708</v>
      </c>
      <c r="F7" s="4">
        <f t="shared" si="1"/>
        <v>1.0049552423648433</v>
      </c>
      <c r="G7" s="8">
        <f t="shared" si="2"/>
        <v>54863604.106944643</v>
      </c>
      <c r="H7" s="8">
        <f t="shared" si="3"/>
        <v>56075829.882382758</v>
      </c>
      <c r="I7" s="8">
        <f t="shared" si="4"/>
        <v>57256601.166349992</v>
      </c>
      <c r="J7" s="8">
        <f t="shared" si="5"/>
        <v>58403833.901365213</v>
      </c>
      <c r="K7" s="8">
        <f t="shared" si="6"/>
        <v>59515421.755867518</v>
      </c>
    </row>
    <row r="8" spans="1:11" x14ac:dyDescent="0.7">
      <c r="A8" s="2">
        <v>37072</v>
      </c>
      <c r="B8" s="3">
        <v>124.63</v>
      </c>
      <c r="C8" s="3">
        <v>342.12</v>
      </c>
      <c r="D8" s="3">
        <v>215.84</v>
      </c>
      <c r="E8" s="4">
        <f t="shared" si="0"/>
        <v>0.93902444164873156</v>
      </c>
      <c r="F8" s="4">
        <f t="shared" si="1"/>
        <v>1.0421149074114751</v>
      </c>
      <c r="G8" s="8">
        <f t="shared" si="2"/>
        <v>55339053.915217049</v>
      </c>
      <c r="H8" s="8">
        <f t="shared" si="3"/>
        <v>56911981.529008307</v>
      </c>
      <c r="I8" s="8">
        <f t="shared" si="4"/>
        <v>58467629.263660505</v>
      </c>
      <c r="J8" s="8">
        <f t="shared" si="5"/>
        <v>60003266.9826978</v>
      </c>
      <c r="K8" s="8">
        <f t="shared" si="6"/>
        <v>61516090.048669122</v>
      </c>
    </row>
    <row r="9" spans="1:11" x14ac:dyDescent="0.7">
      <c r="A9" s="1">
        <v>37103</v>
      </c>
      <c r="B9" s="3">
        <v>125.02</v>
      </c>
      <c r="C9" s="3">
        <v>336.73</v>
      </c>
      <c r="D9" s="3">
        <v>220.79</v>
      </c>
      <c r="E9" s="4">
        <f t="shared" si="0"/>
        <v>0.927122547291647</v>
      </c>
      <c r="F9" s="4">
        <f t="shared" si="1"/>
        <v>1.0693502497537484</v>
      </c>
      <c r="G9" s="8">
        <f t="shared" si="2"/>
        <v>54437645.576618873</v>
      </c>
      <c r="H9" s="8">
        <f t="shared" si="3"/>
        <v>56542817.077405445</v>
      </c>
      <c r="I9" s="8">
        <f t="shared" si="4"/>
        <v>58661114.615344554</v>
      </c>
      <c r="J9" s="8">
        <f t="shared" si="5"/>
        <v>60789260.224817671</v>
      </c>
      <c r="K9" s="8">
        <f t="shared" si="6"/>
        <v>62923793.537140653</v>
      </c>
    </row>
    <row r="10" spans="1:11" x14ac:dyDescent="0.7">
      <c r="A10" s="1">
        <v>37134</v>
      </c>
      <c r="B10" s="3">
        <v>118.79</v>
      </c>
      <c r="C10" s="3">
        <v>321.26</v>
      </c>
      <c r="D10" s="3">
        <v>227.44</v>
      </c>
      <c r="E10" s="4">
        <f t="shared" si="0"/>
        <v>0.84045095602516851</v>
      </c>
      <c r="F10" s="4">
        <f t="shared" si="1"/>
        <v>1.0466652611747262</v>
      </c>
      <c r="G10" s="8">
        <f t="shared" si="2"/>
        <v>49148569.293543734</v>
      </c>
      <c r="H10" s="8">
        <f t="shared" si="3"/>
        <v>52078537.094416328</v>
      </c>
      <c r="I10" s="8">
        <f t="shared" si="4"/>
        <v>55096949.272110008</v>
      </c>
      <c r="J10" s="8">
        <f t="shared" si="5"/>
        <v>58201368.095247649</v>
      </c>
      <c r="K10" s="8">
        <f t="shared" si="6"/>
        <v>61388940.397986762</v>
      </c>
    </row>
    <row r="11" spans="1:11" x14ac:dyDescent="0.7">
      <c r="A11" s="1">
        <v>37164</v>
      </c>
      <c r="B11" s="3">
        <v>119.52</v>
      </c>
      <c r="C11" s="3">
        <v>291.91000000000003</v>
      </c>
      <c r="D11" s="3">
        <v>229.2</v>
      </c>
      <c r="E11" s="4">
        <f t="shared" si="0"/>
        <v>0.7683611459408014</v>
      </c>
      <c r="F11" s="4">
        <f t="shared" si="1"/>
        <v>1.0612465194898109</v>
      </c>
      <c r="G11" s="8">
        <f t="shared" si="2"/>
        <v>44732843.199249394</v>
      </c>
      <c r="H11" s="8">
        <f t="shared" si="3"/>
        <v>48709632.266525023</v>
      </c>
      <c r="I11" s="8">
        <f t="shared" si="4"/>
        <v>52917756.752410389</v>
      </c>
      <c r="J11" s="8">
        <f t="shared" si="5"/>
        <v>57361419.57632336</v>
      </c>
      <c r="K11" s="8">
        <f t="shared" si="6"/>
        <v>62044159.37853048</v>
      </c>
    </row>
    <row r="12" spans="1:11" x14ac:dyDescent="0.7">
      <c r="A12" s="1">
        <v>37195</v>
      </c>
      <c r="B12" s="3">
        <v>122.47</v>
      </c>
      <c r="C12" s="3">
        <v>298.11</v>
      </c>
      <c r="D12" s="3">
        <v>231.27</v>
      </c>
      <c r="E12" s="4">
        <f t="shared" si="0"/>
        <v>0.80404823061598851</v>
      </c>
      <c r="F12" s="4">
        <f t="shared" si="1"/>
        <v>1.0972613943053402</v>
      </c>
      <c r="G12" s="8">
        <f t="shared" si="2"/>
        <v>46610492.194708198</v>
      </c>
      <c r="H12" s="8">
        <f t="shared" si="3"/>
        <v>50619654.887486286</v>
      </c>
      <c r="I12" s="8">
        <f t="shared" si="4"/>
        <v>54844577.132916741</v>
      </c>
      <c r="J12" s="8">
        <f t="shared" si="5"/>
        <v>59287447.238219954</v>
      </c>
      <c r="K12" s="8">
        <f t="shared" si="6"/>
        <v>63949714.112530224</v>
      </c>
    </row>
    <row r="13" spans="1:11" x14ac:dyDescent="0.7">
      <c r="A13" s="1">
        <v>37225</v>
      </c>
      <c r="B13" s="3">
        <v>123.45</v>
      </c>
      <c r="C13" s="3">
        <v>316.45</v>
      </c>
      <c r="D13" s="3">
        <v>228.58</v>
      </c>
      <c r="E13" s="4">
        <f t="shared" si="0"/>
        <v>0.86034379825548779</v>
      </c>
      <c r="F13" s="4">
        <f t="shared" si="1"/>
        <v>1.0931767937629628</v>
      </c>
      <c r="G13" s="8">
        <f t="shared" si="2"/>
        <v>49673933.386597037</v>
      </c>
      <c r="H13" s="8">
        <f t="shared" si="3"/>
        <v>53030653.9795544</v>
      </c>
      <c r="I13" s="8">
        <f t="shared" si="4"/>
        <v>56462472.53308285</v>
      </c>
      <c r="J13" s="8">
        <f t="shared" si="5"/>
        <v>59959677.338060871</v>
      </c>
      <c r="K13" s="8">
        <f t="shared" si="6"/>
        <v>63511658.678971224</v>
      </c>
    </row>
    <row r="14" spans="1:11" x14ac:dyDescent="0.7">
      <c r="A14" s="1">
        <v>37256</v>
      </c>
      <c r="B14" s="3">
        <v>131.68</v>
      </c>
      <c r="C14" s="3">
        <v>319.41000000000003</v>
      </c>
      <c r="D14" s="3">
        <v>223.81</v>
      </c>
      <c r="E14" s="4">
        <f t="shared" si="0"/>
        <v>0.92628400518514042</v>
      </c>
      <c r="F14" s="4">
        <f t="shared" si="1"/>
        <v>1.1417220437464404</v>
      </c>
      <c r="G14" s="8">
        <f t="shared" si="2"/>
        <v>53281143.310308598</v>
      </c>
      <c r="H14" s="8">
        <f t="shared" si="3"/>
        <v>56467755.551523544</v>
      </c>
      <c r="I14" s="8">
        <f t="shared" si="4"/>
        <v>59679906.622228988</v>
      </c>
      <c r="J14" s="8">
        <f t="shared" si="5"/>
        <v>62905559.600065216</v>
      </c>
      <c r="K14" s="8">
        <f t="shared" si="6"/>
        <v>66132052.74974446</v>
      </c>
    </row>
    <row r="15" spans="1:11" x14ac:dyDescent="0.7">
      <c r="A15" s="1">
        <v>37287</v>
      </c>
      <c r="B15" s="3">
        <v>134.72</v>
      </c>
      <c r="C15" s="3">
        <v>310.66000000000003</v>
      </c>
      <c r="D15" s="3">
        <v>221.8</v>
      </c>
      <c r="E15" s="4">
        <f t="shared" si="0"/>
        <v>0.92170777348252098</v>
      </c>
      <c r="F15" s="4">
        <f t="shared" si="1"/>
        <v>1.1575898153126256</v>
      </c>
      <c r="G15" s="8">
        <f t="shared" si="2"/>
        <v>52817912.102813326</v>
      </c>
      <c r="H15" s="8">
        <f t="shared" si="3"/>
        <v>56254723.427729815</v>
      </c>
      <c r="I15" s="8">
        <f t="shared" si="4"/>
        <v>59747203.50136888</v>
      </c>
      <c r="J15" s="8">
        <f t="shared" si="5"/>
        <v>63283565.635815009</v>
      </c>
      <c r="K15" s="8">
        <f t="shared" si="6"/>
        <v>66851162.888664506</v>
      </c>
    </row>
    <row r="16" spans="1:11" x14ac:dyDescent="0.7">
      <c r="A16" s="1">
        <v>37315</v>
      </c>
      <c r="B16" s="3">
        <v>133.32</v>
      </c>
      <c r="C16" s="3">
        <v>308.38</v>
      </c>
      <c r="D16" s="3">
        <v>223.29</v>
      </c>
      <c r="E16" s="4">
        <f t="shared" si="0"/>
        <v>0.90543514373269929</v>
      </c>
      <c r="F16" s="4">
        <f t="shared" si="1"/>
        <v>1.153255832927143</v>
      </c>
      <c r="G16" s="8">
        <f t="shared" si="2"/>
        <v>51685418.797955669</v>
      </c>
      <c r="H16" s="8">
        <f t="shared" si="3"/>
        <v>55257192.100009173</v>
      </c>
      <c r="I16" s="8">
        <f t="shared" si="4"/>
        <v>58907943.093373381</v>
      </c>
      <c r="J16" s="8">
        <f t="shared" si="5"/>
        <v>62626551.011714704</v>
      </c>
      <c r="K16" s="8">
        <f t="shared" si="6"/>
        <v>66400874.091565631</v>
      </c>
    </row>
    <row r="17" spans="1:11" x14ac:dyDescent="0.7">
      <c r="A17" s="1">
        <v>37346</v>
      </c>
      <c r="B17" s="3">
        <v>132.74</v>
      </c>
      <c r="C17" s="3">
        <v>322.31</v>
      </c>
      <c r="D17" s="3">
        <v>221.97</v>
      </c>
      <c r="E17" s="4">
        <f t="shared" si="0"/>
        <v>0.94221807585535433</v>
      </c>
      <c r="F17" s="4">
        <f t="shared" si="1"/>
        <v>1.1414507466114201</v>
      </c>
      <c r="G17" s="8">
        <f t="shared" si="2"/>
        <v>53585117.781958714</v>
      </c>
      <c r="H17" s="8">
        <f t="shared" si="3"/>
        <v>56599385.247194462</v>
      </c>
      <c r="I17" s="8">
        <f t="shared" si="4"/>
        <v>59602998.594917074</v>
      </c>
      <c r="J17" s="8">
        <f t="shared" si="5"/>
        <v>62581796.833877161</v>
      </c>
      <c r="K17" s="8">
        <f t="shared" si="6"/>
        <v>65521174.039148994</v>
      </c>
    </row>
    <row r="18" spans="1:11" x14ac:dyDescent="0.7">
      <c r="A18" s="1">
        <v>37376</v>
      </c>
      <c r="B18" s="3">
        <v>128.53</v>
      </c>
      <c r="C18" s="3">
        <v>312.10000000000002</v>
      </c>
      <c r="D18" s="3">
        <v>228.54</v>
      </c>
      <c r="E18" s="4">
        <f t="shared" si="0"/>
        <v>0.88343400978772046</v>
      </c>
      <c r="F18" s="4">
        <f t="shared" si="1"/>
        <v>1.1379621358611733</v>
      </c>
      <c r="G18" s="8">
        <f t="shared" si="2"/>
        <v>50041994.587174907</v>
      </c>
      <c r="H18" s="8">
        <f t="shared" si="3"/>
        <v>53707753.836140245</v>
      </c>
      <c r="I18" s="8">
        <f t="shared" si="4"/>
        <v>57452629.955136314</v>
      </c>
      <c r="J18" s="8">
        <f t="shared" si="5"/>
        <v>61262241.182253368</v>
      </c>
      <c r="K18" s="8">
        <f t="shared" si="6"/>
        <v>65120921.971505836</v>
      </c>
    </row>
    <row r="19" spans="1:11" x14ac:dyDescent="0.7">
      <c r="A19" s="1">
        <v>37407</v>
      </c>
      <c r="B19" s="3">
        <v>124.1</v>
      </c>
      <c r="C19" s="3">
        <v>312.54000000000002</v>
      </c>
      <c r="D19" s="3">
        <v>233.66</v>
      </c>
      <c r="E19" s="4">
        <f t="shared" si="0"/>
        <v>0.85418753095080324</v>
      </c>
      <c r="F19" s="4">
        <f t="shared" si="1"/>
        <v>1.1233555492486622</v>
      </c>
      <c r="G19" s="8">
        <f t="shared" si="2"/>
        <v>48185331.928237185</v>
      </c>
      <c r="H19" s="8">
        <f t="shared" si="3"/>
        <v>52001894.692741893</v>
      </c>
      <c r="I19" s="8">
        <f t="shared" si="4"/>
        <v>55932908.900064722</v>
      </c>
      <c r="J19" s="8">
        <f t="shared" si="5"/>
        <v>59965453.024261318</v>
      </c>
      <c r="K19" s="8">
        <f t="shared" si="6"/>
        <v>64085046.719519928</v>
      </c>
    </row>
    <row r="20" spans="1:11" x14ac:dyDescent="0.7">
      <c r="A20" s="1">
        <v>37437</v>
      </c>
      <c r="B20" s="3">
        <v>119.57</v>
      </c>
      <c r="C20" s="3">
        <v>293.47000000000003</v>
      </c>
      <c r="D20" s="3">
        <v>241.8</v>
      </c>
      <c r="E20" s="4">
        <f t="shared" si="0"/>
        <v>0.77279050867536014</v>
      </c>
      <c r="F20" s="4">
        <f t="shared" si="1"/>
        <v>1.1200556649189444</v>
      </c>
      <c r="G20" s="8">
        <f t="shared" si="2"/>
        <v>43393667.458555013</v>
      </c>
      <c r="H20" s="8">
        <f t="shared" si="3"/>
        <v>48047191.931278735</v>
      </c>
      <c r="I20" s="8">
        <f t="shared" si="4"/>
        <v>52985784.449873857</v>
      </c>
      <c r="J20" s="8">
        <f t="shared" si="5"/>
        <v>58204787.340604573</v>
      </c>
      <c r="K20" s="8">
        <f t="shared" si="6"/>
        <v>63696795.331452794</v>
      </c>
    </row>
    <row r="21" spans="1:11" x14ac:dyDescent="0.7">
      <c r="A21" s="1">
        <v>37468</v>
      </c>
      <c r="B21" s="3">
        <v>119.74</v>
      </c>
      <c r="C21" s="3">
        <v>268.86</v>
      </c>
      <c r="D21" s="3">
        <v>243.97</v>
      </c>
      <c r="E21" s="4">
        <f t="shared" si="0"/>
        <v>0.70899192081710738</v>
      </c>
      <c r="F21" s="4">
        <f t="shared" si="1"/>
        <v>1.1317141895723499</v>
      </c>
      <c r="G21" s="8">
        <f t="shared" si="2"/>
        <v>39611254.534524888</v>
      </c>
      <c r="H21" s="8">
        <f t="shared" si="3"/>
        <v>44997278.896098152</v>
      </c>
      <c r="I21" s="8">
        <f t="shared" si="4"/>
        <v>50874395.323039956</v>
      </c>
      <c r="J21" s="8">
        <f t="shared" si="5"/>
        <v>57257881.924229197</v>
      </c>
      <c r="K21" s="8">
        <f t="shared" si="6"/>
        <v>64159807.610193789</v>
      </c>
    </row>
    <row r="22" spans="1:11" x14ac:dyDescent="0.7">
      <c r="A22" s="1">
        <v>37499</v>
      </c>
      <c r="B22" s="3">
        <v>118.39</v>
      </c>
      <c r="C22" s="3">
        <v>269.55</v>
      </c>
      <c r="D22" s="3">
        <v>247.95</v>
      </c>
      <c r="E22" s="4">
        <f t="shared" si="0"/>
        <v>0.70279747890053268</v>
      </c>
      <c r="F22" s="4">
        <f t="shared" si="1"/>
        <v>1.1372088069023754</v>
      </c>
      <c r="G22" s="8">
        <f t="shared" si="2"/>
        <v>39065172.148742571</v>
      </c>
      <c r="H22" s="8">
        <f t="shared" si="3"/>
        <v>44557040.84037149</v>
      </c>
      <c r="I22" s="8">
        <f t="shared" si="4"/>
        <v>50575652.114823543</v>
      </c>
      <c r="J22" s="8">
        <f t="shared" si="5"/>
        <v>57141312.571798079</v>
      </c>
      <c r="K22" s="8">
        <f t="shared" si="6"/>
        <v>64271311.693145409</v>
      </c>
    </row>
    <row r="23" spans="1:11" x14ac:dyDescent="0.7">
      <c r="A23" s="1">
        <v>37529</v>
      </c>
      <c r="B23" s="3">
        <v>121.68</v>
      </c>
      <c r="C23" s="3">
        <v>239.99</v>
      </c>
      <c r="D23" s="3">
        <v>250.69</v>
      </c>
      <c r="E23" s="4">
        <f t="shared" si="0"/>
        <v>0.64311432738639662</v>
      </c>
      <c r="F23" s="4">
        <f t="shared" si="1"/>
        <v>1.1817273650907878</v>
      </c>
      <c r="G23" s="8">
        <f t="shared" si="2"/>
        <v>35547669.371233046</v>
      </c>
      <c r="H23" s="8">
        <f t="shared" si="3"/>
        <v>41955198.343554378</v>
      </c>
      <c r="I23" s="8">
        <f t="shared" si="4"/>
        <v>49218100.704575144</v>
      </c>
      <c r="J23" s="8">
        <f t="shared" si="5"/>
        <v>57405862.651212923</v>
      </c>
      <c r="K23" s="8">
        <f t="shared" si="6"/>
        <v>66587354.579983979</v>
      </c>
    </row>
    <row r="24" spans="1:11" x14ac:dyDescent="0.7">
      <c r="A24" s="1">
        <v>37560</v>
      </c>
      <c r="B24" s="3">
        <v>122.48</v>
      </c>
      <c r="C24" s="3">
        <v>257.66000000000003</v>
      </c>
      <c r="D24" s="3">
        <v>249.98</v>
      </c>
      <c r="E24" s="4">
        <f t="shared" si="0"/>
        <v>0.6950051429575349</v>
      </c>
      <c r="F24" s="4">
        <f t="shared" si="1"/>
        <v>1.1861279030207461</v>
      </c>
      <c r="G24" s="8">
        <f t="shared" si="2"/>
        <v>38215895.869658083</v>
      </c>
      <c r="H24" s="8">
        <f t="shared" si="3"/>
        <v>44333178.696260735</v>
      </c>
      <c r="I24" s="8">
        <f t="shared" si="4"/>
        <v>51095365.035153672</v>
      </c>
      <c r="J24" s="8">
        <f t="shared" si="5"/>
        <v>58524162.759476751</v>
      </c>
      <c r="K24" s="8">
        <f t="shared" si="6"/>
        <v>66635313.786261886</v>
      </c>
    </row>
    <row r="25" spans="1:11" x14ac:dyDescent="0.7">
      <c r="A25" s="1">
        <v>37590</v>
      </c>
      <c r="B25" s="3">
        <v>122.47</v>
      </c>
      <c r="C25" s="3">
        <v>271.75</v>
      </c>
      <c r="D25" s="3">
        <v>250.63</v>
      </c>
      <c r="E25" s="4">
        <f t="shared" si="0"/>
        <v>0.73295128197609893</v>
      </c>
      <c r="F25" s="4">
        <f t="shared" si="1"/>
        <v>1.1891149879134666</v>
      </c>
      <c r="G25" s="8">
        <f t="shared" si="2"/>
        <v>40102421.001282349</v>
      </c>
      <c r="H25" s="8">
        <f t="shared" si="3"/>
        <v>45976479.351638272</v>
      </c>
      <c r="I25" s="8">
        <f t="shared" si="4"/>
        <v>52354564.529238269</v>
      </c>
      <c r="J25" s="8">
        <f t="shared" si="5"/>
        <v>59233531.77701024</v>
      </c>
      <c r="K25" s="8">
        <f t="shared" si="6"/>
        <v>66603124.811216041</v>
      </c>
    </row>
    <row r="26" spans="1:11" x14ac:dyDescent="0.7">
      <c r="A26" s="1">
        <v>37621</v>
      </c>
      <c r="B26" s="3">
        <v>118.55</v>
      </c>
      <c r="C26" s="3">
        <v>258.8</v>
      </c>
      <c r="D26" s="3">
        <v>260.79000000000002</v>
      </c>
      <c r="E26" s="4">
        <f t="shared" si="0"/>
        <v>0.67568094035534243</v>
      </c>
      <c r="F26" s="4">
        <f t="shared" si="1"/>
        <v>1.1977152349360358</v>
      </c>
      <c r="G26" s="8">
        <f t="shared" si="2"/>
        <v>36768953.051856302</v>
      </c>
      <c r="H26" s="8">
        <f t="shared" si="3"/>
        <v>43165275.015196994</v>
      </c>
      <c r="I26" s="8">
        <f t="shared" si="4"/>
        <v>50298486.56113714</v>
      </c>
      <c r="J26" s="8">
        <f t="shared" si="5"/>
        <v>58197758.543897904</v>
      </c>
      <c r="K26" s="8">
        <f t="shared" si="6"/>
        <v>66884830.391982928</v>
      </c>
    </row>
    <row r="27" spans="1:11" x14ac:dyDescent="0.7">
      <c r="A27" s="1">
        <v>37652</v>
      </c>
      <c r="B27" s="3">
        <v>119.91</v>
      </c>
      <c r="C27" s="3">
        <v>251.24</v>
      </c>
      <c r="D27" s="3">
        <v>263.72000000000003</v>
      </c>
      <c r="E27" s="4">
        <f t="shared" si="0"/>
        <v>0.66346806848316597</v>
      </c>
      <c r="F27" s="4">
        <f t="shared" si="1"/>
        <v>1.225066181702215</v>
      </c>
      <c r="G27" s="8">
        <f t="shared" si="2"/>
        <v>35904357.551707618</v>
      </c>
      <c r="H27" s="8">
        <f t="shared" si="3"/>
        <v>42626548.533682451</v>
      </c>
      <c r="I27" s="8">
        <f t="shared" si="4"/>
        <v>50218222.738561437</v>
      </c>
      <c r="J27" s="8">
        <f t="shared" si="5"/>
        <v>58731528.894357868</v>
      </c>
      <c r="K27" s="8">
        <f t="shared" si="6"/>
        <v>68212208.004085973</v>
      </c>
    </row>
    <row r="28" spans="1:11" x14ac:dyDescent="0.7">
      <c r="A28" s="1">
        <v>37680</v>
      </c>
      <c r="B28" s="3">
        <v>118.12</v>
      </c>
      <c r="C28" s="3">
        <v>246.84</v>
      </c>
      <c r="D28" s="3">
        <v>267.14</v>
      </c>
      <c r="E28" s="4">
        <f t="shared" si="0"/>
        <v>0.64211795548089723</v>
      </c>
      <c r="F28" s="4">
        <f t="shared" si="1"/>
        <v>1.2224284281897053</v>
      </c>
      <c r="G28" s="8">
        <f t="shared" si="2"/>
        <v>34548970.989163093</v>
      </c>
      <c r="H28" s="8">
        <f t="shared" si="3"/>
        <v>41374825.373935573</v>
      </c>
      <c r="I28" s="8">
        <f t="shared" si="4"/>
        <v>49156158.75914786</v>
      </c>
      <c r="J28" s="8">
        <f t="shared" si="5"/>
        <v>57964196.724927761</v>
      </c>
      <c r="K28" s="8">
        <f t="shared" si="6"/>
        <v>67865336.762396142</v>
      </c>
    </row>
    <row r="29" spans="1:11" x14ac:dyDescent="0.7">
      <c r="A29" s="1">
        <v>37711</v>
      </c>
      <c r="B29" s="3">
        <v>118.02</v>
      </c>
      <c r="C29" s="3">
        <v>245.91</v>
      </c>
      <c r="D29" s="3">
        <v>267.8</v>
      </c>
      <c r="E29" s="4">
        <f t="shared" si="0"/>
        <v>0.63915713046846856</v>
      </c>
      <c r="F29" s="4">
        <f t="shared" si="1"/>
        <v>1.2244111170848393</v>
      </c>
      <c r="G29" s="8">
        <f t="shared" si="2"/>
        <v>34189664.655201793</v>
      </c>
      <c r="H29" s="8">
        <f t="shared" si="3"/>
        <v>41048516.690117933</v>
      </c>
      <c r="I29" s="8">
        <f t="shared" si="4"/>
        <v>48882692.338200822</v>
      </c>
      <c r="J29" s="8">
        <f t="shared" si="5"/>
        <v>57767888.309771642</v>
      </c>
      <c r="K29" s="8">
        <f t="shared" si="6"/>
        <v>67775409.341256723</v>
      </c>
    </row>
    <row r="30" spans="1:11" x14ac:dyDescent="0.7">
      <c r="A30" s="1">
        <v>37741</v>
      </c>
      <c r="B30" s="3">
        <v>118.9</v>
      </c>
      <c r="C30" s="3">
        <v>267.87</v>
      </c>
      <c r="D30" s="3">
        <v>271.24</v>
      </c>
      <c r="E30" s="4">
        <f t="shared" si="0"/>
        <v>0.70142585544924885</v>
      </c>
      <c r="F30" s="4">
        <f t="shared" si="1"/>
        <v>1.2493861045194778</v>
      </c>
      <c r="G30" s="8">
        <f t="shared" si="2"/>
        <v>37320530.76638709</v>
      </c>
      <c r="H30" s="8">
        <f t="shared" si="3"/>
        <v>44057146.991222285</v>
      </c>
      <c r="I30" s="8">
        <f t="shared" si="4"/>
        <v>51562389.779043861</v>
      </c>
      <c r="J30" s="8">
        <f t="shared" si="5"/>
        <v>59858613.822416894</v>
      </c>
      <c r="K30" s="8">
        <f t="shared" si="6"/>
        <v>68957861.667159677</v>
      </c>
    </row>
    <row r="31" spans="1:11" x14ac:dyDescent="0.7">
      <c r="A31" s="1">
        <v>37772</v>
      </c>
      <c r="B31" s="3">
        <v>119.32</v>
      </c>
      <c r="C31" s="3">
        <v>283.45</v>
      </c>
      <c r="D31" s="3">
        <v>280.88</v>
      </c>
      <c r="E31" s="4">
        <f t="shared" si="0"/>
        <v>0.74484437815766125</v>
      </c>
      <c r="F31" s="4">
        <f t="shared" si="1"/>
        <v>1.2983600450408253</v>
      </c>
      <c r="G31" s="8">
        <f t="shared" si="2"/>
        <v>39430685.574599206</v>
      </c>
      <c r="H31" s="8">
        <f t="shared" si="3"/>
        <v>46334254.849735565</v>
      </c>
      <c r="I31" s="8">
        <f t="shared" si="4"/>
        <v>53968837.059326366</v>
      </c>
      <c r="J31" s="8">
        <f t="shared" si="5"/>
        <v>62344703.034920588</v>
      </c>
      <c r="K31" s="8">
        <f t="shared" si="6"/>
        <v>71460899.746061355</v>
      </c>
    </row>
    <row r="32" spans="1:11" x14ac:dyDescent="0.7">
      <c r="A32" s="2">
        <v>37802</v>
      </c>
      <c r="B32" s="3">
        <v>119.74</v>
      </c>
      <c r="C32" s="3">
        <v>288.89999999999998</v>
      </c>
      <c r="D32" s="3">
        <v>277.83</v>
      </c>
      <c r="E32" s="4">
        <f t="shared" si="0"/>
        <v>0.76183800462717532</v>
      </c>
      <c r="F32" s="4">
        <f t="shared" si="1"/>
        <v>1.2887820358604991</v>
      </c>
      <c r="G32" s="8">
        <f t="shared" si="2"/>
        <v>40130296.770899013</v>
      </c>
      <c r="H32" s="8">
        <f t="shared" si="3"/>
        <v>46841639.947395168</v>
      </c>
      <c r="I32" s="8">
        <f t="shared" si="4"/>
        <v>54185422.436240412</v>
      </c>
      <c r="J32" s="8">
        <f t="shared" si="5"/>
        <v>62155363.763903931</v>
      </c>
      <c r="K32" s="8">
        <f t="shared" si="6"/>
        <v>70733732.296310827</v>
      </c>
    </row>
    <row r="33" spans="1:11" x14ac:dyDescent="0.7">
      <c r="A33" s="1">
        <v>37833</v>
      </c>
      <c r="B33" s="3">
        <v>120.6</v>
      </c>
      <c r="C33" s="3">
        <v>295.31</v>
      </c>
      <c r="D33" s="3">
        <v>269.74</v>
      </c>
      <c r="E33" s="4">
        <f t="shared" si="0"/>
        <v>0.78433446594372047</v>
      </c>
      <c r="F33" s="4">
        <f t="shared" si="1"/>
        <v>1.2602413990517811</v>
      </c>
      <c r="G33" s="8">
        <f t="shared" si="2"/>
        <v>41115312.041133277</v>
      </c>
      <c r="H33" s="8">
        <f t="shared" si="3"/>
        <v>47419704.704941429</v>
      </c>
      <c r="I33" s="8">
        <f t="shared" si="4"/>
        <v>54185468.495813191</v>
      </c>
      <c r="J33" s="8">
        <f t="shared" si="5"/>
        <v>61381870.089929216</v>
      </c>
      <c r="K33" s="8">
        <f t="shared" si="6"/>
        <v>68967303.134962246</v>
      </c>
    </row>
    <row r="34" spans="1:11" x14ac:dyDescent="0.7">
      <c r="A34" s="1">
        <v>37864</v>
      </c>
      <c r="B34" s="3">
        <v>116.89</v>
      </c>
      <c r="C34" s="3">
        <v>302.32</v>
      </c>
      <c r="D34" s="3">
        <v>269.12</v>
      </c>
      <c r="E34" s="4">
        <f t="shared" si="0"/>
        <v>0.77825169588852394</v>
      </c>
      <c r="F34" s="4">
        <f t="shared" si="1"/>
        <v>1.2186652118972801</v>
      </c>
      <c r="G34" s="8">
        <f t="shared" si="2"/>
        <v>40596449.362323225</v>
      </c>
      <c r="H34" s="8">
        <f t="shared" si="3"/>
        <v>46552786.466921791</v>
      </c>
      <c r="I34" s="8">
        <f t="shared" si="4"/>
        <v>52881548.485168144</v>
      </c>
      <c r="J34" s="8">
        <f t="shared" si="5"/>
        <v>59544089.975993216</v>
      </c>
      <c r="K34" s="8">
        <f t="shared" si="6"/>
        <v>66492026.743599564</v>
      </c>
    </row>
    <row r="35" spans="1:11" x14ac:dyDescent="0.7">
      <c r="A35" s="1">
        <v>37894</v>
      </c>
      <c r="B35" s="3">
        <v>111.48</v>
      </c>
      <c r="C35" s="3">
        <v>304.25</v>
      </c>
      <c r="D35" s="3">
        <v>282.05</v>
      </c>
      <c r="E35" s="4">
        <f t="shared" si="0"/>
        <v>0.7469703873496869</v>
      </c>
      <c r="F35" s="4">
        <f t="shared" si="1"/>
        <v>1.2181033715303273</v>
      </c>
      <c r="G35" s="8">
        <f t="shared" si="2"/>
        <v>38764702.120662205</v>
      </c>
      <c r="H35" s="8">
        <f t="shared" si="3"/>
        <v>44944052.234167062</v>
      </c>
      <c r="I35" s="8">
        <f t="shared" si="4"/>
        <v>51606589.204558209</v>
      </c>
      <c r="J35" s="8">
        <f t="shared" si="5"/>
        <v>58725167.539625019</v>
      </c>
      <c r="K35" s="8">
        <f t="shared" si="6"/>
        <v>66261371.971197471</v>
      </c>
    </row>
    <row r="36" spans="1:11" x14ac:dyDescent="0.7">
      <c r="A36" s="1">
        <v>37925</v>
      </c>
      <c r="B36" s="3">
        <v>109.95</v>
      </c>
      <c r="C36" s="3">
        <v>322.70999999999998</v>
      </c>
      <c r="D36" s="3">
        <v>280.48</v>
      </c>
      <c r="E36" s="4">
        <f t="shared" si="0"/>
        <v>0.78141815155093652</v>
      </c>
      <c r="F36" s="4">
        <f t="shared" si="1"/>
        <v>1.1946982116703404</v>
      </c>
      <c r="G36" s="8">
        <f t="shared" si="2"/>
        <v>40352399.920466848</v>
      </c>
      <c r="H36" s="8">
        <f t="shared" si="3"/>
        <v>46082660.164002754</v>
      </c>
      <c r="I36" s="8">
        <f t="shared" si="4"/>
        <v>52100754.890844323</v>
      </c>
      <c r="J36" s="8">
        <f t="shared" si="5"/>
        <v>58355941.497861184</v>
      </c>
      <c r="K36" s="8">
        <f t="shared" si="6"/>
        <v>64788197.592261501</v>
      </c>
    </row>
    <row r="37" spans="1:11" x14ac:dyDescent="0.7">
      <c r="A37" s="1">
        <v>37955</v>
      </c>
      <c r="B37" s="3">
        <v>109.61</v>
      </c>
      <c r="C37" s="3">
        <v>327.64999999999998</v>
      </c>
      <c r="D37" s="3">
        <v>284.14</v>
      </c>
      <c r="E37" s="4">
        <f t="shared" si="0"/>
        <v>0.79092661182146107</v>
      </c>
      <c r="F37" s="4">
        <f t="shared" si="1"/>
        <v>1.206545307783752</v>
      </c>
      <c r="G37" s="8">
        <f t="shared" si="2"/>
        <v>40643416.402106725</v>
      </c>
      <c r="H37" s="8">
        <f t="shared" si="3"/>
        <v>46417461.217085928</v>
      </c>
      <c r="I37" s="8">
        <f t="shared" si="4"/>
        <v>52476067.119246721</v>
      </c>
      <c r="J37" s="8">
        <f t="shared" si="5"/>
        <v>58767473.643003084</v>
      </c>
      <c r="K37" s="8">
        <f t="shared" si="6"/>
        <v>65230662.774173081</v>
      </c>
    </row>
    <row r="38" spans="1:11" x14ac:dyDescent="0.7">
      <c r="A38" s="1">
        <v>37986</v>
      </c>
      <c r="B38" s="3">
        <v>107.45</v>
      </c>
      <c r="C38" s="3">
        <v>348.43</v>
      </c>
      <c r="D38" s="3">
        <v>293.42</v>
      </c>
      <c r="E38" s="4">
        <f t="shared" si="0"/>
        <v>0.82451355327996934</v>
      </c>
      <c r="F38" s="4">
        <f t="shared" si="1"/>
        <v>1.2213980259424062</v>
      </c>
      <c r="G38" s="8">
        <f t="shared" si="2"/>
        <v>42169351.560904339</v>
      </c>
      <c r="H38" s="8">
        <f t="shared" si="3"/>
        <v>47838661.161379911</v>
      </c>
      <c r="I38" s="8">
        <f t="shared" si="4"/>
        <v>53713266.627334349</v>
      </c>
      <c r="J38" s="8">
        <f t="shared" si="5"/>
        <v>59733944.359482497</v>
      </c>
      <c r="K38" s="8">
        <f t="shared" si="6"/>
        <v>65833660.094900839</v>
      </c>
    </row>
    <row r="39" spans="1:11" x14ac:dyDescent="0.7">
      <c r="A39" s="1">
        <v>38017</v>
      </c>
      <c r="B39" s="3">
        <v>105.71</v>
      </c>
      <c r="C39" s="3">
        <v>354.4</v>
      </c>
      <c r="D39" s="3">
        <v>294.51</v>
      </c>
      <c r="E39" s="4">
        <f t="shared" si="0"/>
        <v>0.82506017434517465</v>
      </c>
      <c r="F39" s="4">
        <f t="shared" si="1"/>
        <v>1.2060830101825333</v>
      </c>
      <c r="G39" s="8">
        <f t="shared" si="2"/>
        <v>41997308.233996667</v>
      </c>
      <c r="H39" s="8">
        <f t="shared" si="3"/>
        <v>47512486.246571183</v>
      </c>
      <c r="I39" s="8">
        <f t="shared" si="4"/>
        <v>53194318.295482069</v>
      </c>
      <c r="J39" s="8">
        <f t="shared" si="5"/>
        <v>58982095.196525164</v>
      </c>
      <c r="K39" s="8">
        <f t="shared" si="6"/>
        <v>64808176.90230637</v>
      </c>
    </row>
    <row r="40" spans="1:11" x14ac:dyDescent="0.7">
      <c r="A40" s="1">
        <v>38046</v>
      </c>
      <c r="B40" s="3">
        <v>109.13</v>
      </c>
      <c r="C40" s="3">
        <v>360.94</v>
      </c>
      <c r="D40" s="3">
        <v>296.02999999999997</v>
      </c>
      <c r="E40" s="4">
        <f t="shared" si="0"/>
        <v>0.86747108462546818</v>
      </c>
      <c r="F40" s="4">
        <f t="shared" si="1"/>
        <v>1.2515291271933788</v>
      </c>
      <c r="G40" s="8">
        <f t="shared" si="2"/>
        <v>43956113.284718581</v>
      </c>
      <c r="H40" s="8">
        <f t="shared" si="3"/>
        <v>49591790.846018165</v>
      </c>
      <c r="I40" s="8">
        <f t="shared" si="4"/>
        <v>55363704.103090286</v>
      </c>
      <c r="J40" s="8">
        <f t="shared" si="5"/>
        <v>61206932.828404211</v>
      </c>
      <c r="K40" s="8">
        <f t="shared" si="6"/>
        <v>67050197.862634838</v>
      </c>
    </row>
    <row r="41" spans="1:11" x14ac:dyDescent="0.7">
      <c r="A41" s="1">
        <v>38077</v>
      </c>
      <c r="B41" s="3">
        <v>104.21</v>
      </c>
      <c r="C41" s="3">
        <v>359.02</v>
      </c>
      <c r="D41" s="3">
        <v>299.31</v>
      </c>
      <c r="E41" s="4">
        <f t="shared" si="0"/>
        <v>0.82395572692889218</v>
      </c>
      <c r="F41" s="4">
        <f t="shared" si="1"/>
        <v>1.2083470996387635</v>
      </c>
      <c r="G41" s="8">
        <f t="shared" si="2"/>
        <v>41551122.217654273</v>
      </c>
      <c r="H41" s="8">
        <f t="shared" si="3"/>
        <v>47098247.17681282</v>
      </c>
      <c r="I41" s="8">
        <f t="shared" si="4"/>
        <v>52819968.012603134</v>
      </c>
      <c r="J41" s="8">
        <f t="shared" si="5"/>
        <v>58655458.724275179</v>
      </c>
      <c r="K41" s="8">
        <f t="shared" si="6"/>
        <v>64536737.129891269</v>
      </c>
    </row>
    <row r="42" spans="1:11" x14ac:dyDescent="0.7">
      <c r="A42" s="1">
        <v>38107</v>
      </c>
      <c r="B42" s="3">
        <v>110.41</v>
      </c>
      <c r="C42" s="3">
        <v>350.77</v>
      </c>
      <c r="D42" s="3">
        <v>288.37</v>
      </c>
      <c r="E42" s="4">
        <f t="shared" si="0"/>
        <v>0.852916843164234</v>
      </c>
      <c r="F42" s="4">
        <f t="shared" si="1"/>
        <v>1.2334443741698475</v>
      </c>
      <c r="G42" s="8">
        <f t="shared" si="2"/>
        <v>42811597.387527362</v>
      </c>
      <c r="H42" s="8">
        <f t="shared" si="3"/>
        <v>48384391.677854776</v>
      </c>
      <c r="I42" s="8">
        <f t="shared" si="4"/>
        <v>54096782.516846932</v>
      </c>
      <c r="J42" s="8">
        <f t="shared" si="5"/>
        <v>59884579.019558646</v>
      </c>
      <c r="K42" s="8">
        <f t="shared" si="6"/>
        <v>65677160.100719348</v>
      </c>
    </row>
    <row r="43" spans="1:11" x14ac:dyDescent="0.7">
      <c r="A43" s="1">
        <v>38138</v>
      </c>
      <c r="B43" s="3">
        <v>109.52</v>
      </c>
      <c r="C43" s="3">
        <v>353.73</v>
      </c>
      <c r="D43" s="3">
        <v>289.77999999999997</v>
      </c>
      <c r="E43" s="4">
        <f t="shared" si="0"/>
        <v>0.8531809844343119</v>
      </c>
      <c r="F43" s="4">
        <f t="shared" si="1"/>
        <v>1.2294841216988661</v>
      </c>
      <c r="G43" s="8">
        <f t="shared" si="2"/>
        <v>42624855.784050584</v>
      </c>
      <c r="H43" s="8">
        <f t="shared" si="3"/>
        <v>48156792.599889606</v>
      </c>
      <c r="I43" s="8">
        <f t="shared" si="4"/>
        <v>53818314.19409503</v>
      </c>
      <c r="J43" s="8">
        <f t="shared" si="5"/>
        <v>59545010.707736857</v>
      </c>
      <c r="K43" s="8">
        <f t="shared" si="6"/>
        <v>65266288.705930285</v>
      </c>
    </row>
    <row r="44" spans="1:11" x14ac:dyDescent="0.7">
      <c r="A44" s="1">
        <v>38168</v>
      </c>
      <c r="B44" s="3">
        <v>108.89</v>
      </c>
      <c r="C44" s="3">
        <v>360.88</v>
      </c>
      <c r="D44" s="3">
        <v>290.63</v>
      </c>
      <c r="E44" s="4">
        <f t="shared" si="0"/>
        <v>0.86541944699474083</v>
      </c>
      <c r="F44" s="4">
        <f t="shared" si="1"/>
        <v>1.2259973201127214</v>
      </c>
      <c r="G44" s="8">
        <f t="shared" si="2"/>
        <v>43036288.423987664</v>
      </c>
      <c r="H44" s="8">
        <f t="shared" si="3"/>
        <v>48440738.753820717</v>
      </c>
      <c r="I44" s="8">
        <f t="shared" si="4"/>
        <v>53927998.815312669</v>
      </c>
      <c r="J44" s="8">
        <f t="shared" si="5"/>
        <v>59431895.018593244</v>
      </c>
      <c r="K44" s="8">
        <f t="shared" si="6"/>
        <v>64881194.327755511</v>
      </c>
    </row>
    <row r="45" spans="1:11" x14ac:dyDescent="0.7">
      <c r="A45" s="1">
        <v>38199</v>
      </c>
      <c r="B45" s="3">
        <v>111.46</v>
      </c>
      <c r="C45" s="3">
        <v>349.44</v>
      </c>
      <c r="D45" s="3">
        <v>290.57</v>
      </c>
      <c r="E45" s="4">
        <f t="shared" si="0"/>
        <v>0.85776336494946148</v>
      </c>
      <c r="F45" s="4">
        <f t="shared" si="1"/>
        <v>1.2546739851422299</v>
      </c>
      <c r="G45" s="8">
        <f t="shared" si="2"/>
        <v>42455560.493453465</v>
      </c>
      <c r="H45" s="8">
        <f t="shared" si="3"/>
        <v>48202597.281283706</v>
      </c>
      <c r="I45" s="8">
        <f t="shared" si="4"/>
        <v>54120158.027025737</v>
      </c>
      <c r="J45" s="8">
        <f t="shared" si="5"/>
        <v>60143056.783224784</v>
      </c>
      <c r="K45" s="8">
        <f t="shared" si="6"/>
        <v>66198796.565483421</v>
      </c>
    </row>
    <row r="46" spans="1:11" x14ac:dyDescent="0.7">
      <c r="A46" s="1">
        <v>38230</v>
      </c>
      <c r="B46" s="3">
        <v>109.14</v>
      </c>
      <c r="C46" s="3">
        <v>351.7</v>
      </c>
      <c r="D46" s="3">
        <v>296.93</v>
      </c>
      <c r="E46" s="4">
        <f t="shared" si="0"/>
        <v>0.84534143345125889</v>
      </c>
      <c r="F46" s="4">
        <f t="shared" si="1"/>
        <v>1.2554490976764987</v>
      </c>
      <c r="G46" s="8">
        <f t="shared" si="2"/>
        <v>41640728.844402388</v>
      </c>
      <c r="H46" s="8">
        <f t="shared" si="3"/>
        <v>47486497.747650705</v>
      </c>
      <c r="I46" s="8">
        <f t="shared" si="4"/>
        <v>53544997.371476419</v>
      </c>
      <c r="J46" s="8">
        <f t="shared" si="5"/>
        <v>59753178.693697445</v>
      </c>
      <c r="K46" s="8">
        <f t="shared" si="6"/>
        <v>66039692.860121734</v>
      </c>
    </row>
    <row r="47" spans="1:11" x14ac:dyDescent="0.7">
      <c r="A47" s="1">
        <v>38260</v>
      </c>
      <c r="B47" s="3">
        <v>110.03</v>
      </c>
      <c r="C47" s="3">
        <v>359.11</v>
      </c>
      <c r="D47" s="3">
        <v>300.43</v>
      </c>
      <c r="E47" s="4">
        <f t="shared" si="0"/>
        <v>0.87019072510915652</v>
      </c>
      <c r="F47" s="4">
        <f t="shared" si="1"/>
        <v>1.2806058809222911</v>
      </c>
      <c r="G47" s="8">
        <f t="shared" si="2"/>
        <v>42664781.724050634</v>
      </c>
      <c r="H47" s="8">
        <f t="shared" si="3"/>
        <v>48571301.682199068</v>
      </c>
      <c r="I47" s="8">
        <f t="shared" si="4"/>
        <v>54668459.517315418</v>
      </c>
      <c r="J47" s="8">
        <f t="shared" si="5"/>
        <v>60890302.361307018</v>
      </c>
      <c r="K47" s="8">
        <f t="shared" si="6"/>
        <v>67163001.182199851</v>
      </c>
    </row>
    <row r="48" spans="1:11" x14ac:dyDescent="0.7">
      <c r="A48" s="1">
        <v>38291</v>
      </c>
      <c r="B48" s="3">
        <v>105.79</v>
      </c>
      <c r="C48" s="3">
        <v>367.98</v>
      </c>
      <c r="D48" s="3">
        <v>307.63</v>
      </c>
      <c r="E48" s="4">
        <f t="shared" si="0"/>
        <v>0.85732338569985378</v>
      </c>
      <c r="F48" s="4">
        <f t="shared" si="1"/>
        <v>1.26076569635811</v>
      </c>
      <c r="G48" s="8">
        <f t="shared" si="2"/>
        <v>41833905.972992368</v>
      </c>
      <c r="H48" s="8">
        <f t="shared" si="3"/>
        <v>47644514.459386311</v>
      </c>
      <c r="I48" s="8">
        <f t="shared" si="4"/>
        <v>53640789.579581484</v>
      </c>
      <c r="J48" s="8">
        <f t="shared" si="5"/>
        <v>59757687.676222801</v>
      </c>
      <c r="K48" s="8">
        <f t="shared" si="6"/>
        <v>65922457.515182272</v>
      </c>
    </row>
    <row r="49" spans="1:11" x14ac:dyDescent="0.7">
      <c r="A49" s="1">
        <v>38321</v>
      </c>
      <c r="B49" s="3">
        <v>102.91</v>
      </c>
      <c r="C49" s="3">
        <v>388.19</v>
      </c>
      <c r="D49" s="3">
        <v>315.77999999999997</v>
      </c>
      <c r="E49" s="4">
        <f t="shared" si="0"/>
        <v>0.87978744462429415</v>
      </c>
      <c r="F49" s="4">
        <f t="shared" si="1"/>
        <v>1.2589349191373376</v>
      </c>
      <c r="G49" s="8">
        <f t="shared" si="2"/>
        <v>42730060.988114983</v>
      </c>
      <c r="H49" s="8">
        <f t="shared" si="3"/>
        <v>48363523.957800068</v>
      </c>
      <c r="I49" s="8">
        <f t="shared" si="4"/>
        <v>54104606.009497434</v>
      </c>
      <c r="J49" s="8">
        <f t="shared" si="5"/>
        <v>59884057.33512453</v>
      </c>
      <c r="K49" s="8">
        <f t="shared" si="6"/>
        <v>65626730.50269711</v>
      </c>
    </row>
    <row r="50" spans="1:11" x14ac:dyDescent="0.7">
      <c r="A50" s="1">
        <v>38352</v>
      </c>
      <c r="B50" s="3">
        <v>102.47</v>
      </c>
      <c r="C50" s="3">
        <v>403.32</v>
      </c>
      <c r="D50" s="3">
        <v>320.62</v>
      </c>
      <c r="E50" s="4">
        <f t="shared" si="0"/>
        <v>0.91016961486150738</v>
      </c>
      <c r="F50" s="4">
        <f t="shared" si="1"/>
        <v>1.2727655951688888</v>
      </c>
      <c r="G50" s="8">
        <f t="shared" si="2"/>
        <v>44005681.03147877</v>
      </c>
      <c r="H50" s="8">
        <f t="shared" si="3"/>
        <v>49548977.11389602</v>
      </c>
      <c r="I50" s="8">
        <f t="shared" si="4"/>
        <v>55136014.620032035</v>
      </c>
      <c r="J50" s="8">
        <f t="shared" si="5"/>
        <v>60694474.675186872</v>
      </c>
      <c r="K50" s="8">
        <f t="shared" si="6"/>
        <v>66147706.65070536</v>
      </c>
    </row>
    <row r="51" spans="1:11" x14ac:dyDescent="0.7">
      <c r="A51" s="1">
        <v>38383</v>
      </c>
      <c r="B51" s="3">
        <v>103.67</v>
      </c>
      <c r="C51" s="3">
        <v>394.85</v>
      </c>
      <c r="D51" s="3">
        <v>317.25</v>
      </c>
      <c r="E51" s="4">
        <f t="shared" si="0"/>
        <v>0.90149034354318558</v>
      </c>
      <c r="F51" s="4">
        <f t="shared" si="1"/>
        <v>1.2741360699051711</v>
      </c>
      <c r="G51" s="8">
        <f t="shared" si="2"/>
        <v>43386047.9883807</v>
      </c>
      <c r="H51" s="8">
        <f t="shared" si="3"/>
        <v>49007945.365339577</v>
      </c>
      <c r="I51" s="8">
        <f t="shared" si="4"/>
        <v>54702813.696827434</v>
      </c>
      <c r="J51" s="8">
        <f t="shared" si="5"/>
        <v>60398796.270582229</v>
      </c>
      <c r="K51" s="8">
        <f t="shared" si="6"/>
        <v>66018932.460997455</v>
      </c>
    </row>
    <row r="52" spans="1:11" x14ac:dyDescent="0.7">
      <c r="A52" s="1">
        <v>38411</v>
      </c>
      <c r="B52" s="3">
        <v>104.58</v>
      </c>
      <c r="C52" s="3">
        <v>408.71</v>
      </c>
      <c r="D52" s="3">
        <v>317.85000000000002</v>
      </c>
      <c r="E52" s="4">
        <f t="shared" si="0"/>
        <v>0.94132531760741933</v>
      </c>
      <c r="F52" s="4">
        <f t="shared" si="1"/>
        <v>1.287751114495449</v>
      </c>
      <c r="G52" s="8">
        <f t="shared" si="2"/>
        <v>45103186.767232135</v>
      </c>
      <c r="H52" s="8">
        <f t="shared" si="3"/>
        <v>50563035.505445406</v>
      </c>
      <c r="I52" s="8">
        <f t="shared" si="4"/>
        <v>56003684.314730942</v>
      </c>
      <c r="J52" s="8">
        <f t="shared" si="5"/>
        <v>61350073.28772258</v>
      </c>
      <c r="K52" s="8">
        <f t="shared" si="6"/>
        <v>66524391.422947973</v>
      </c>
    </row>
    <row r="53" spans="1:11" x14ac:dyDescent="0.7">
      <c r="A53" s="1">
        <v>38442</v>
      </c>
      <c r="B53" s="3">
        <v>107.11</v>
      </c>
      <c r="C53" s="3">
        <v>399.87</v>
      </c>
      <c r="D53" s="3">
        <v>314.01</v>
      </c>
      <c r="E53" s="4">
        <f t="shared" si="0"/>
        <v>0.943245365804948</v>
      </c>
      <c r="F53" s="4">
        <f t="shared" si="1"/>
        <v>1.3029704886207454</v>
      </c>
      <c r="G53" s="8">
        <f t="shared" si="2"/>
        <v>44995185.028444678</v>
      </c>
      <c r="H53" s="8">
        <f t="shared" si="3"/>
        <v>50589782.327147439</v>
      </c>
      <c r="I53" s="8">
        <f t="shared" si="4"/>
        <v>56191742.149698012</v>
      </c>
      <c r="J53" s="8">
        <f t="shared" si="5"/>
        <v>61725160.173038952</v>
      </c>
      <c r="K53" s="8">
        <f t="shared" si="6"/>
        <v>67110614.467235684</v>
      </c>
    </row>
    <row r="54" spans="1:11" x14ac:dyDescent="0.7">
      <c r="A54" s="1">
        <v>38472</v>
      </c>
      <c r="B54" s="3">
        <v>104.67</v>
      </c>
      <c r="C54" s="3">
        <v>391.32</v>
      </c>
      <c r="D54" s="3">
        <v>318.11</v>
      </c>
      <c r="E54" s="4">
        <f t="shared" si="0"/>
        <v>0.90204895391190598</v>
      </c>
      <c r="F54" s="4">
        <f t="shared" si="1"/>
        <v>1.2899136157070465</v>
      </c>
      <c r="G54" s="8">
        <f t="shared" si="2"/>
        <v>42830012.187066779</v>
      </c>
      <c r="H54" s="8">
        <f t="shared" si="3"/>
        <v>48605905.744043082</v>
      </c>
      <c r="I54" s="8">
        <f t="shared" si="4"/>
        <v>54483105.367464155</v>
      </c>
      <c r="J54" s="8">
        <f t="shared" si="5"/>
        <v>60387291.823060624</v>
      </c>
      <c r="K54" s="8">
        <f t="shared" si="6"/>
        <v>66238109.009965897</v>
      </c>
    </row>
    <row r="55" spans="1:11" x14ac:dyDescent="0.7">
      <c r="A55" s="1">
        <v>38503</v>
      </c>
      <c r="B55" s="3">
        <v>108.53</v>
      </c>
      <c r="C55" s="3">
        <v>398.92</v>
      </c>
      <c r="D55" s="3">
        <v>313.85000000000002</v>
      </c>
      <c r="E55" s="4">
        <f t="shared" si="0"/>
        <v>0.95347970088246958</v>
      </c>
      <c r="F55" s="4">
        <f t="shared" si="1"/>
        <v>1.319571773568895</v>
      </c>
      <c r="G55" s="8">
        <f t="shared" si="2"/>
        <v>45071985.55224438</v>
      </c>
      <c r="H55" s="8">
        <f t="shared" si="3"/>
        <v>50763763.358780377</v>
      </c>
      <c r="I55" s="8">
        <f t="shared" si="4"/>
        <v>56462642.933317728</v>
      </c>
      <c r="J55" s="8">
        <f t="shared" si="5"/>
        <v>62089379.06334056</v>
      </c>
      <c r="K55" s="8">
        <f t="shared" si="6"/>
        <v>67561079.439587325</v>
      </c>
    </row>
    <row r="56" spans="1:11" x14ac:dyDescent="0.7">
      <c r="A56" s="1">
        <v>38533</v>
      </c>
      <c r="B56" s="3">
        <v>110.81</v>
      </c>
      <c r="C56" s="3">
        <v>403.13</v>
      </c>
      <c r="D56" s="3">
        <v>312.45</v>
      </c>
      <c r="E56" s="4">
        <f t="shared" si="0"/>
        <v>0.98378435467862324</v>
      </c>
      <c r="F56" s="4">
        <f t="shared" si="1"/>
        <v>1.3412834473571598</v>
      </c>
      <c r="G56" s="8">
        <f t="shared" si="2"/>
        <v>46304518.323316313</v>
      </c>
      <c r="H56" s="8">
        <f t="shared" si="3"/>
        <v>51982651.554034762</v>
      </c>
      <c r="I56" s="8">
        <f t="shared" si="4"/>
        <v>57624431.374695055</v>
      </c>
      <c r="J56" s="8">
        <f t="shared" si="5"/>
        <v>63148923.35481102</v>
      </c>
      <c r="K56" s="8">
        <f t="shared" si="6"/>
        <v>68472700.760198101</v>
      </c>
    </row>
    <row r="57" spans="1:11" x14ac:dyDescent="0.7">
      <c r="A57" s="1">
        <v>38564</v>
      </c>
      <c r="B57" s="3">
        <v>112.55</v>
      </c>
      <c r="C57" s="3">
        <v>418.14</v>
      </c>
      <c r="D57" s="3">
        <v>309.94</v>
      </c>
      <c r="E57" s="4">
        <f t="shared" si="0"/>
        <v>1.0364373433118166</v>
      </c>
      <c r="F57" s="4">
        <f t="shared" si="1"/>
        <v>1.3514009167309555</v>
      </c>
      <c r="G57" s="8">
        <f t="shared" si="2"/>
        <v>48582776.150194965</v>
      </c>
      <c r="H57" s="8">
        <f t="shared" si="3"/>
        <v>53967296.787540361</v>
      </c>
      <c r="I57" s="8">
        <f t="shared" si="4"/>
        <v>59183820.210330911</v>
      </c>
      <c r="J57" s="8">
        <f t="shared" si="5"/>
        <v>64151124.779679693</v>
      </c>
      <c r="K57" s="8">
        <f t="shared" si="6"/>
        <v>68789198.935320899</v>
      </c>
    </row>
    <row r="58" spans="1:11" x14ac:dyDescent="0.7">
      <c r="A58" s="1">
        <v>38595</v>
      </c>
      <c r="B58" s="3">
        <v>110.62</v>
      </c>
      <c r="C58" s="3">
        <v>421.51</v>
      </c>
      <c r="D58" s="3">
        <v>315.04000000000002</v>
      </c>
      <c r="E58" s="4">
        <f t="shared" si="0"/>
        <v>1.026874512739091</v>
      </c>
      <c r="F58" s="4">
        <f t="shared" si="1"/>
        <v>1.3500828922575758</v>
      </c>
      <c r="G58" s="8">
        <f t="shared" si="2"/>
        <v>47934520.536794908</v>
      </c>
      <c r="H58" s="8">
        <f t="shared" si="3"/>
        <v>53380685.709015459</v>
      </c>
      <c r="I58" s="8">
        <f t="shared" si="4"/>
        <v>58681925.354744747</v>
      </c>
      <c r="J58" s="8">
        <f t="shared" si="5"/>
        <v>63756224.946609326</v>
      </c>
      <c r="K58" s="8">
        <f t="shared" si="6"/>
        <v>68522108.668784559</v>
      </c>
    </row>
    <row r="59" spans="1:11" x14ac:dyDescent="0.7">
      <c r="A59" s="1">
        <v>38625</v>
      </c>
      <c r="B59" s="3">
        <v>113.5</v>
      </c>
      <c r="C59" s="3">
        <v>434.31</v>
      </c>
      <c r="D59" s="3">
        <v>310.02999999999997</v>
      </c>
      <c r="E59" s="4">
        <f t="shared" si="0"/>
        <v>1.0856042349320849</v>
      </c>
      <c r="F59" s="4">
        <f t="shared" si="1"/>
        <v>1.3632034074579245</v>
      </c>
      <c r="G59" s="8">
        <f t="shared" si="2"/>
        <v>50476025.014368407</v>
      </c>
      <c r="H59" s="8">
        <f t="shared" si="3"/>
        <v>55600117.145639196</v>
      </c>
      <c r="I59" s="8">
        <f t="shared" si="4"/>
        <v>60445158.501842014</v>
      </c>
      <c r="J59" s="8">
        <f t="shared" si="5"/>
        <v>64932524.304607876</v>
      </c>
      <c r="K59" s="8">
        <f t="shared" si="6"/>
        <v>68988027.31237641</v>
      </c>
    </row>
    <row r="60" spans="1:11" x14ac:dyDescent="0.7">
      <c r="A60" s="1">
        <v>38656</v>
      </c>
      <c r="B60" s="3">
        <v>116.39</v>
      </c>
      <c r="C60" s="3">
        <v>422.69</v>
      </c>
      <c r="D60" s="3">
        <v>305.41000000000003</v>
      </c>
      <c r="E60" s="4">
        <f t="shared" si="0"/>
        <v>1.0834614904870448</v>
      </c>
      <c r="F60" s="4">
        <f t="shared" si="1"/>
        <v>1.3770826364952331</v>
      </c>
      <c r="G60" s="8">
        <f t="shared" si="2"/>
        <v>50176396.421620689</v>
      </c>
      <c r="H60" s="8">
        <f t="shared" si="3"/>
        <v>55459331.165421672</v>
      </c>
      <c r="I60" s="8">
        <f t="shared" si="4"/>
        <v>60493211.935001396</v>
      </c>
      <c r="J60" s="8">
        <f t="shared" si="5"/>
        <v>65196308.449602418</v>
      </c>
      <c r="K60" s="8">
        <f t="shared" si="6"/>
        <v>69490417.452147335</v>
      </c>
    </row>
    <row r="61" spans="1:11" x14ac:dyDescent="0.7">
      <c r="A61" s="1">
        <v>38686</v>
      </c>
      <c r="B61" s="3">
        <v>119.81</v>
      </c>
      <c r="C61" s="3">
        <v>438.3</v>
      </c>
      <c r="D61" s="3">
        <v>303.25</v>
      </c>
      <c r="E61" s="4">
        <f t="shared" si="0"/>
        <v>1.1564859927517923</v>
      </c>
      <c r="F61" s="4">
        <f t="shared" si="1"/>
        <v>1.407521245281355</v>
      </c>
      <c r="G61" s="8">
        <f t="shared" si="2"/>
        <v>53358248.389871448</v>
      </c>
      <c r="H61" s="8">
        <f t="shared" si="3"/>
        <v>58369233.536140658</v>
      </c>
      <c r="I61" s="8">
        <f t="shared" si="4"/>
        <v>63000372.408327743</v>
      </c>
      <c r="J61" s="8">
        <f t="shared" si="5"/>
        <v>67175663.461003006</v>
      </c>
      <c r="K61" s="8">
        <f t="shared" si="6"/>
        <v>70826412.152213782</v>
      </c>
    </row>
    <row r="62" spans="1:11" x14ac:dyDescent="0.7">
      <c r="A62" s="1">
        <v>38717</v>
      </c>
      <c r="B62" s="3">
        <v>117.96</v>
      </c>
      <c r="C62" s="3">
        <v>449.19</v>
      </c>
      <c r="D62" s="3">
        <v>306.24</v>
      </c>
      <c r="E62" s="4">
        <f t="shared" si="0"/>
        <v>1.1669189199388799</v>
      </c>
      <c r="F62" s="4">
        <f t="shared" si="1"/>
        <v>1.3994512073090537</v>
      </c>
      <c r="G62" s="8">
        <f t="shared" si="2"/>
        <v>53639605.469655417</v>
      </c>
      <c r="H62" s="8">
        <f t="shared" si="3"/>
        <v>58480490.131831169</v>
      </c>
      <c r="I62" s="8">
        <f t="shared" si="4"/>
        <v>62903936.210504547</v>
      </c>
      <c r="J62" s="8">
        <f t="shared" si="5"/>
        <v>66838300.970312394</v>
      </c>
      <c r="K62" s="8">
        <f t="shared" si="6"/>
        <v>70220328.167743638</v>
      </c>
    </row>
    <row r="63" spans="1:11" x14ac:dyDescent="0.7">
      <c r="A63" s="1">
        <v>38748</v>
      </c>
      <c r="B63" s="3">
        <v>117.25</v>
      </c>
      <c r="C63" s="3">
        <v>471.4</v>
      </c>
      <c r="D63" s="3">
        <v>310.10000000000002</v>
      </c>
      <c r="E63" s="4">
        <f t="shared" si="0"/>
        <v>1.2172457524489748</v>
      </c>
      <c r="F63" s="4">
        <f t="shared" si="1"/>
        <v>1.4085611272386276</v>
      </c>
      <c r="G63" s="8">
        <f t="shared" si="2"/>
        <v>55752972.229121715</v>
      </c>
      <c r="H63" s="8">
        <f t="shared" si="3"/>
        <v>60267270.008059166</v>
      </c>
      <c r="I63" s="8">
        <f t="shared" si="4"/>
        <v>64265136.341206186</v>
      </c>
      <c r="J63" s="8">
        <f t="shared" si="5"/>
        <v>67685270.691307575</v>
      </c>
      <c r="K63" s="8">
        <f t="shared" si="6"/>
        <v>70477437.042776585</v>
      </c>
    </row>
    <row r="64" spans="1:11" x14ac:dyDescent="0.7">
      <c r="A64" s="1">
        <v>38776</v>
      </c>
      <c r="B64" s="3">
        <v>115.77</v>
      </c>
      <c r="C64" s="3">
        <v>470.9</v>
      </c>
      <c r="D64" s="3">
        <v>309</v>
      </c>
      <c r="E64" s="4">
        <f t="shared" si="0"/>
        <v>1.2006061451822641</v>
      </c>
      <c r="F64" s="4">
        <f t="shared" si="1"/>
        <v>1.3858479823326408</v>
      </c>
      <c r="G64" s="8">
        <f t="shared" si="2"/>
        <v>54790835.610466063</v>
      </c>
      <c r="H64" s="8">
        <f t="shared" si="3"/>
        <v>59206431.634632945</v>
      </c>
      <c r="I64" s="8">
        <f t="shared" si="4"/>
        <v>63107748.018893689</v>
      </c>
      <c r="J64" s="8">
        <f t="shared" si="5"/>
        <v>66435386.026554756</v>
      </c>
      <c r="K64" s="8">
        <f t="shared" si="6"/>
        <v>69140983.530607536</v>
      </c>
    </row>
    <row r="65" spans="1:11" x14ac:dyDescent="0.7">
      <c r="A65" s="1">
        <v>38807</v>
      </c>
      <c r="B65" s="3">
        <v>117.68</v>
      </c>
      <c r="C65" s="3">
        <v>481.01</v>
      </c>
      <c r="D65" s="3">
        <v>305.94</v>
      </c>
      <c r="E65" s="4">
        <f t="shared" si="0"/>
        <v>1.2466157316831226</v>
      </c>
      <c r="F65" s="4">
        <f t="shared" si="1"/>
        <v>1.3947616680043633</v>
      </c>
      <c r="G65" s="8">
        <f t="shared" si="2"/>
        <v>56690528.087128639</v>
      </c>
      <c r="H65" s="8">
        <f t="shared" si="3"/>
        <v>60803314.725169845</v>
      </c>
      <c r="I65" s="8">
        <f t="shared" si="4"/>
        <v>64319906.97118669</v>
      </c>
      <c r="J65" s="8">
        <f t="shared" si="5"/>
        <v>67192350.777128592</v>
      </c>
      <c r="K65" s="8">
        <f t="shared" si="6"/>
        <v>69385693.918819264</v>
      </c>
    </row>
    <row r="66" spans="1:11" x14ac:dyDescent="0.7">
      <c r="A66" s="1">
        <v>38837</v>
      </c>
      <c r="B66" s="3">
        <v>113.85</v>
      </c>
      <c r="C66" s="3">
        <v>497.27</v>
      </c>
      <c r="D66" s="3">
        <v>311.73</v>
      </c>
      <c r="E66" s="4">
        <f t="shared" si="0"/>
        <v>1.2468124562450433</v>
      </c>
      <c r="F66" s="4">
        <f t="shared" si="1"/>
        <v>1.3749050769948474</v>
      </c>
      <c r="G66" s="8">
        <f t="shared" si="2"/>
        <v>56499474.24352596</v>
      </c>
      <c r="H66" s="8">
        <f t="shared" si="3"/>
        <v>60394103.789521985</v>
      </c>
      <c r="I66" s="8">
        <f t="shared" si="4"/>
        <v>63667135.322031617</v>
      </c>
      <c r="J66" s="8">
        <f t="shared" si="5"/>
        <v>66277561.301317476</v>
      </c>
      <c r="K66" s="8">
        <f t="shared" si="6"/>
        <v>68197881.178002581</v>
      </c>
    </row>
    <row r="67" spans="1:11" x14ac:dyDescent="0.7">
      <c r="A67" s="1">
        <v>38868</v>
      </c>
      <c r="B67" s="3">
        <v>112.59</v>
      </c>
      <c r="C67" s="3">
        <v>478.08</v>
      </c>
      <c r="D67" s="3">
        <v>315.75</v>
      </c>
      <c r="E67" s="4">
        <f t="shared" ref="E67:E130" si="7">C67*$B67/C$3/$B$3</f>
        <v>1.1854308714531849</v>
      </c>
      <c r="F67" s="4">
        <f t="shared" ref="F67:F130" si="8">D67*$B67/D$3/$B$3</f>
        <v>1.3772229764925663</v>
      </c>
      <c r="G67" s="8">
        <f t="shared" si="2"/>
        <v>53517959.468305573</v>
      </c>
      <c r="H67" s="8">
        <f t="shared" si="3"/>
        <v>57989619.911393039</v>
      </c>
      <c r="I67" s="8">
        <f t="shared" si="4"/>
        <v>61953610.046071492</v>
      </c>
      <c r="J67" s="8">
        <f t="shared" si="5"/>
        <v>65345637.915907234</v>
      </c>
      <c r="K67" s="8">
        <f t="shared" si="6"/>
        <v>68112853.358390108</v>
      </c>
    </row>
    <row r="68" spans="1:11" x14ac:dyDescent="0.7">
      <c r="A68" s="1">
        <v>38898</v>
      </c>
      <c r="B68" s="3">
        <v>114.44</v>
      </c>
      <c r="C68" s="3">
        <v>478.07</v>
      </c>
      <c r="D68" s="3">
        <v>313.24</v>
      </c>
      <c r="E68" s="4">
        <f t="shared" si="7"/>
        <v>1.2048838379418441</v>
      </c>
      <c r="F68" s="4">
        <f t="shared" si="8"/>
        <v>1.3887246539789637</v>
      </c>
      <c r="G68" s="8">
        <f t="shared" si="2"/>
        <v>54196191.254864439</v>
      </c>
      <c r="H68" s="8">
        <f t="shared" si="3"/>
        <v>58624401.812277883</v>
      </c>
      <c r="I68" s="8">
        <f t="shared" si="4"/>
        <v>62520638.899780795</v>
      </c>
      <c r="J68" s="8">
        <f t="shared" si="5"/>
        <v>65823012.47484263</v>
      </c>
      <c r="K68" s="8">
        <f t="shared" si="6"/>
        <v>68481687.951900616</v>
      </c>
    </row>
    <row r="69" spans="1:11" x14ac:dyDescent="0.7">
      <c r="A69" s="1">
        <v>38929</v>
      </c>
      <c r="B69" s="3">
        <v>114.69</v>
      </c>
      <c r="C69" s="3">
        <v>481.45</v>
      </c>
      <c r="D69" s="3">
        <v>316.36</v>
      </c>
      <c r="E69" s="4">
        <f t="shared" si="7"/>
        <v>1.2160532197695229</v>
      </c>
      <c r="F69" s="4">
        <f t="shared" si="8"/>
        <v>1.4056208830378893</v>
      </c>
      <c r="G69" s="8">
        <f t="shared" ref="G69:G132" si="9">MAX(G68*(E69/E68)-G$3*0.04/12,0)</f>
        <v>54498594.834918685</v>
      </c>
      <c r="H69" s="8">
        <f t="shared" ref="H69:H132" si="10">MAX(H68*(0.75*$E69/$E68+0.25*$F69/$F68)-H$3*0.04/12,0)</f>
        <v>59010308.654364832</v>
      </c>
      <c r="I69" s="8">
        <f t="shared" ref="I69:I132" si="11">MAX(I68*(0.5*$E69/$E68+0.5*$F69/$F68)-I$3*0.04/12,0)</f>
        <v>62990760.547206819</v>
      </c>
      <c r="J69" s="8">
        <f t="shared" ref="J69:J132" si="12">MAX(J68*(0.25*$E69/$E68+0.75*$F69/$F68)-J$3*0.04/12,0)</f>
        <v>66376196.590951726</v>
      </c>
      <c r="K69" s="8">
        <f t="shared" ref="K69:K132" si="13">MAX(K68*(F69/F68)-K$3*0.04/12,0)</f>
        <v>69114885.722719997</v>
      </c>
    </row>
    <row r="70" spans="1:11" x14ac:dyDescent="0.7">
      <c r="A70" s="1">
        <v>38960</v>
      </c>
      <c r="B70" s="3">
        <v>117.36</v>
      </c>
      <c r="C70" s="3">
        <v>494.18</v>
      </c>
      <c r="D70" s="3">
        <v>320.02</v>
      </c>
      <c r="E70" s="4">
        <f t="shared" si="7"/>
        <v>1.2772652717574509</v>
      </c>
      <c r="F70" s="4">
        <f t="shared" si="8"/>
        <v>1.4549842858408</v>
      </c>
      <c r="G70" s="8">
        <f t="shared" si="9"/>
        <v>57041871.82812161</v>
      </c>
      <c r="H70" s="8">
        <f t="shared" si="10"/>
        <v>61556184.329200372</v>
      </c>
      <c r="I70" s="8">
        <f t="shared" si="11"/>
        <v>65482205.537007265</v>
      </c>
      <c r="J70" s="8">
        <f t="shared" si="12"/>
        <v>68759763.619005039</v>
      </c>
      <c r="K70" s="8">
        <f t="shared" si="13"/>
        <v>71342102.040276513</v>
      </c>
    </row>
    <row r="71" spans="1:11" x14ac:dyDescent="0.7">
      <c r="A71" s="1">
        <v>38990</v>
      </c>
      <c r="B71" s="3">
        <v>118.18</v>
      </c>
      <c r="C71" s="3">
        <v>500.07</v>
      </c>
      <c r="D71" s="3">
        <v>320</v>
      </c>
      <c r="E71" s="4">
        <f t="shared" si="7"/>
        <v>1.3015193376608378</v>
      </c>
      <c r="F71" s="4">
        <f t="shared" si="8"/>
        <v>1.4650587652916014</v>
      </c>
      <c r="G71" s="8">
        <f t="shared" si="9"/>
        <v>57925043.311104305</v>
      </c>
      <c r="H71" s="8">
        <f t="shared" si="10"/>
        <v>62339410.386727855</v>
      </c>
      <c r="I71" s="8">
        <f t="shared" si="11"/>
        <v>66130631.458655022</v>
      </c>
      <c r="J71" s="8">
        <f t="shared" si="12"/>
        <v>69243259.84113276</v>
      </c>
      <c r="K71" s="8">
        <f t="shared" si="13"/>
        <v>71636083.004865706</v>
      </c>
    </row>
    <row r="72" spans="1:11" x14ac:dyDescent="0.7">
      <c r="A72" s="1">
        <v>39021</v>
      </c>
      <c r="B72" s="3">
        <v>116.95</v>
      </c>
      <c r="C72" s="3">
        <v>518.91999999999996</v>
      </c>
      <c r="D72" s="3">
        <v>323.08999999999997</v>
      </c>
      <c r="E72" s="4">
        <f t="shared" si="7"/>
        <v>1.336523113520641</v>
      </c>
      <c r="F72" s="4">
        <f t="shared" si="8"/>
        <v>1.4638103839511103</v>
      </c>
      <c r="G72" s="8">
        <f t="shared" si="9"/>
        <v>59282911.238272712</v>
      </c>
      <c r="H72" s="8">
        <f t="shared" si="10"/>
        <v>63383573.237873442</v>
      </c>
      <c r="I72" s="8">
        <f t="shared" si="11"/>
        <v>66791733.156197235</v>
      </c>
      <c r="J72" s="8">
        <f t="shared" si="12"/>
        <v>69464574.600506216</v>
      </c>
      <c r="K72" s="8">
        <f t="shared" si="13"/>
        <v>71375041.66546841</v>
      </c>
    </row>
    <row r="73" spans="1:11" x14ac:dyDescent="0.7">
      <c r="A73" s="1">
        <v>39051</v>
      </c>
      <c r="B73" s="3">
        <v>115.78</v>
      </c>
      <c r="C73" s="3">
        <v>533.85</v>
      </c>
      <c r="D73" s="3">
        <v>330.96</v>
      </c>
      <c r="E73" s="4">
        <f t="shared" si="7"/>
        <v>1.3612209686470158</v>
      </c>
      <c r="F73" s="4">
        <f t="shared" si="8"/>
        <v>1.484465587258154</v>
      </c>
      <c r="G73" s="8">
        <f t="shared" si="9"/>
        <v>60178411.0006193</v>
      </c>
      <c r="H73" s="8">
        <f t="shared" si="10"/>
        <v>64285625.356677763</v>
      </c>
      <c r="I73" s="8">
        <f t="shared" si="11"/>
        <v>67680096.298180819</v>
      </c>
      <c r="J73" s="8">
        <f t="shared" si="12"/>
        <v>70320625.46012558</v>
      </c>
      <c r="K73" s="8">
        <f t="shared" si="13"/>
        <v>72182184.402541801</v>
      </c>
    </row>
    <row r="74" spans="1:11" x14ac:dyDescent="0.7">
      <c r="A74" s="1">
        <v>39082</v>
      </c>
      <c r="B74" s="3">
        <v>119.02</v>
      </c>
      <c r="C74" s="3">
        <v>545.9</v>
      </c>
      <c r="D74" s="3">
        <v>326.57</v>
      </c>
      <c r="E74" s="4">
        <f t="shared" si="7"/>
        <v>1.4308986647637767</v>
      </c>
      <c r="F74" s="4">
        <f t="shared" si="8"/>
        <v>1.5057653992213076</v>
      </c>
      <c r="G74" s="8">
        <f t="shared" si="9"/>
        <v>63058802.157580696</v>
      </c>
      <c r="H74" s="8">
        <f t="shared" si="10"/>
        <v>66784197.811684489</v>
      </c>
      <c r="I74" s="8">
        <f t="shared" si="11"/>
        <v>69697841.641416192</v>
      </c>
      <c r="J74" s="8">
        <f t="shared" si="12"/>
        <v>71777257.378746256</v>
      </c>
      <c r="K74" s="8">
        <f t="shared" si="13"/>
        <v>73017888.408118352</v>
      </c>
    </row>
    <row r="75" spans="1:11" x14ac:dyDescent="0.7">
      <c r="A75" s="1">
        <v>39113</v>
      </c>
      <c r="B75" s="3">
        <v>120.67</v>
      </c>
      <c r="C75" s="3">
        <v>551.45000000000005</v>
      </c>
      <c r="D75" s="3">
        <v>323.36</v>
      </c>
      <c r="E75" s="4">
        <f t="shared" si="7"/>
        <v>1.4654847111780527</v>
      </c>
      <c r="F75" s="4">
        <f t="shared" si="8"/>
        <v>1.5116341338671413</v>
      </c>
      <c r="G75" s="8">
        <f t="shared" si="9"/>
        <v>64382987.420980036</v>
      </c>
      <c r="H75" s="8">
        <f t="shared" si="10"/>
        <v>67859944.270295635</v>
      </c>
      <c r="I75" s="8">
        <f t="shared" si="11"/>
        <v>70475993.901694983</v>
      </c>
      <c r="J75" s="8">
        <f t="shared" si="12"/>
        <v>72220801.22337234</v>
      </c>
      <c r="K75" s="8">
        <f t="shared" si="13"/>
        <v>73102476.307194769</v>
      </c>
    </row>
    <row r="76" spans="1:11" x14ac:dyDescent="0.7">
      <c r="A76" s="1">
        <v>39141</v>
      </c>
      <c r="B76" s="3">
        <v>118.45</v>
      </c>
      <c r="C76" s="3">
        <v>548.76</v>
      </c>
      <c r="D76" s="3">
        <v>330.02</v>
      </c>
      <c r="E76" s="4">
        <f t="shared" si="7"/>
        <v>1.43150658675906</v>
      </c>
      <c r="F76" s="4">
        <f t="shared" si="8"/>
        <v>1.5143853727184096</v>
      </c>
      <c r="G76" s="8">
        <f t="shared" si="9"/>
        <v>62690230.014252841</v>
      </c>
      <c r="H76" s="8">
        <f t="shared" si="10"/>
        <v>66510791.750136271</v>
      </c>
      <c r="I76" s="8">
        <f t="shared" si="11"/>
        <v>69523114.893342867</v>
      </c>
      <c r="J76" s="8">
        <f t="shared" si="12"/>
        <v>71700764.504721999</v>
      </c>
      <c r="K76" s="8">
        <f t="shared" si="13"/>
        <v>73035525.944295615</v>
      </c>
    </row>
    <row r="77" spans="1:11" x14ac:dyDescent="0.7">
      <c r="A77" s="1">
        <v>39172</v>
      </c>
      <c r="B77" s="3">
        <v>117.79</v>
      </c>
      <c r="C77" s="3">
        <v>560</v>
      </c>
      <c r="D77" s="3">
        <v>330.8</v>
      </c>
      <c r="E77" s="4">
        <f t="shared" si="7"/>
        <v>1.4526877924096759</v>
      </c>
      <c r="F77" s="4">
        <f t="shared" si="8"/>
        <v>1.5095065568833348</v>
      </c>
      <c r="G77" s="8">
        <f t="shared" si="9"/>
        <v>63417822.430870757</v>
      </c>
      <c r="H77" s="8">
        <f t="shared" si="10"/>
        <v>66995315.524308801</v>
      </c>
      <c r="I77" s="8">
        <f t="shared" si="11"/>
        <v>69725472.813255772</v>
      </c>
      <c r="J77" s="8">
        <f t="shared" si="12"/>
        <v>71592747.632925183</v>
      </c>
      <c r="K77" s="8">
        <f t="shared" si="13"/>
        <v>72600231.225448444</v>
      </c>
    </row>
    <row r="78" spans="1:11" x14ac:dyDescent="0.7">
      <c r="A78" s="1">
        <v>39202</v>
      </c>
      <c r="B78" s="3">
        <v>119.47</v>
      </c>
      <c r="C78" s="3">
        <v>585.16</v>
      </c>
      <c r="D78" s="3">
        <v>334.54</v>
      </c>
      <c r="E78" s="4">
        <f t="shared" si="7"/>
        <v>1.5396050719017516</v>
      </c>
      <c r="F78" s="4">
        <f t="shared" si="8"/>
        <v>1.5483459320112258</v>
      </c>
      <c r="G78" s="8">
        <f t="shared" si="9"/>
        <v>67012240.354531765</v>
      </c>
      <c r="H78" s="8">
        <f t="shared" si="10"/>
        <v>70232610.340285778</v>
      </c>
      <c r="I78" s="8">
        <f t="shared" si="11"/>
        <v>72508394.510346144</v>
      </c>
      <c r="J78" s="8">
        <f t="shared" si="12"/>
        <v>73845185.650960132</v>
      </c>
      <c r="K78" s="8">
        <f t="shared" si="13"/>
        <v>74268224.181211904</v>
      </c>
    </row>
    <row r="79" spans="1:11" x14ac:dyDescent="0.7">
      <c r="A79" s="1">
        <v>39233</v>
      </c>
      <c r="B79" s="3">
        <v>121.73</v>
      </c>
      <c r="C79" s="3">
        <v>603.11</v>
      </c>
      <c r="D79" s="3">
        <v>329.32</v>
      </c>
      <c r="E79" s="4">
        <f t="shared" si="7"/>
        <v>1.61685096300733</v>
      </c>
      <c r="F79" s="4">
        <f t="shared" si="8"/>
        <v>1.5530191462248555</v>
      </c>
      <c r="G79" s="8">
        <f t="shared" si="9"/>
        <v>70174414.405292064</v>
      </c>
      <c r="H79" s="8">
        <f t="shared" si="10"/>
        <v>72728415.45215559</v>
      </c>
      <c r="I79" s="8">
        <f t="shared" si="11"/>
        <v>74236781.868933201</v>
      </c>
      <c r="J79" s="8">
        <f t="shared" si="12"/>
        <v>74738595.242429391</v>
      </c>
      <c r="K79" s="8">
        <f t="shared" si="13"/>
        <v>74292380.368591711</v>
      </c>
    </row>
    <row r="80" spans="1:11" x14ac:dyDescent="0.7">
      <c r="A80" s="1">
        <v>39263</v>
      </c>
      <c r="B80" s="3">
        <v>123.17</v>
      </c>
      <c r="C80" s="3">
        <v>601.54999999999995</v>
      </c>
      <c r="D80" s="3">
        <v>327.86</v>
      </c>
      <c r="E80" s="4">
        <f t="shared" si="7"/>
        <v>1.6317458271002279</v>
      </c>
      <c r="F80" s="4">
        <f t="shared" si="8"/>
        <v>1.5644239540145353</v>
      </c>
      <c r="G80" s="8">
        <f t="shared" si="9"/>
        <v>70620879.904759854</v>
      </c>
      <c r="H80" s="8">
        <f t="shared" si="10"/>
        <v>73164433.44108431</v>
      </c>
      <c r="I80" s="8">
        <f t="shared" si="11"/>
        <v>74651310.390563533</v>
      </c>
      <c r="J80" s="8">
        <f t="shared" si="12"/>
        <v>75122363.027596056</v>
      </c>
      <c r="K80" s="8">
        <f t="shared" si="13"/>
        <v>74637956.590495467</v>
      </c>
    </row>
    <row r="81" spans="1:11" x14ac:dyDescent="0.7">
      <c r="A81" s="1">
        <v>39294</v>
      </c>
      <c r="B81" s="3">
        <v>118.41</v>
      </c>
      <c r="C81" s="3">
        <v>592.5</v>
      </c>
      <c r="D81" s="3">
        <v>334.52</v>
      </c>
      <c r="E81" s="4">
        <f t="shared" si="7"/>
        <v>1.5450857031929344</v>
      </c>
      <c r="F81" s="4">
        <f t="shared" si="8"/>
        <v>1.5345164569237251</v>
      </c>
      <c r="G81" s="8">
        <f t="shared" si="9"/>
        <v>66670287.072624683</v>
      </c>
      <c r="H81" s="8">
        <f t="shared" si="10"/>
        <v>69700499.092197061</v>
      </c>
      <c r="I81" s="8">
        <f t="shared" si="11"/>
        <v>71755424.037658334</v>
      </c>
      <c r="J81" s="8">
        <f t="shared" si="12"/>
        <v>72847847.462341443</v>
      </c>
      <c r="K81" s="8">
        <f t="shared" si="13"/>
        <v>73011083.48243162</v>
      </c>
    </row>
    <row r="82" spans="1:11" x14ac:dyDescent="0.7">
      <c r="A82" s="1">
        <v>39325</v>
      </c>
      <c r="B82" s="3">
        <v>115.77</v>
      </c>
      <c r="C82" s="3">
        <v>591.11</v>
      </c>
      <c r="D82" s="3">
        <v>338.64</v>
      </c>
      <c r="E82" s="4">
        <f t="shared" si="7"/>
        <v>1.5070934348666132</v>
      </c>
      <c r="F82" s="4">
        <f t="shared" si="8"/>
        <v>1.5187817499583349</v>
      </c>
      <c r="G82" s="8">
        <f t="shared" si="9"/>
        <v>64830924.653684661</v>
      </c>
      <c r="H82" s="8">
        <f t="shared" si="10"/>
        <v>68036419.959163368</v>
      </c>
      <c r="I82" s="8">
        <f t="shared" si="11"/>
        <v>70305338.551620826</v>
      </c>
      <c r="J82" s="8">
        <f t="shared" si="12"/>
        <v>71639803.326038375</v>
      </c>
      <c r="K82" s="8">
        <f t="shared" si="13"/>
        <v>72062438.527443826</v>
      </c>
    </row>
    <row r="83" spans="1:11" x14ac:dyDescent="0.7">
      <c r="A83" s="1">
        <v>39355</v>
      </c>
      <c r="B83" s="3">
        <v>114.82</v>
      </c>
      <c r="C83" s="3">
        <v>623.03</v>
      </c>
      <c r="D83" s="3">
        <v>346.24</v>
      </c>
      <c r="E83" s="4">
        <f t="shared" si="7"/>
        <v>1.5754417123470361</v>
      </c>
      <c r="F83" s="4">
        <f t="shared" si="8"/>
        <v>1.5401246177027055</v>
      </c>
      <c r="G83" s="8">
        <f t="shared" si="9"/>
        <v>67571075.493061513</v>
      </c>
      <c r="H83" s="8">
        <f t="shared" si="10"/>
        <v>70389585.078871131</v>
      </c>
      <c r="I83" s="8">
        <f t="shared" si="11"/>
        <v>72193536.412479147</v>
      </c>
      <c r="J83" s="8">
        <f t="shared" si="12"/>
        <v>73007083.86877875</v>
      </c>
      <c r="K83" s="8">
        <f t="shared" si="13"/>
        <v>72875104.827174038</v>
      </c>
    </row>
    <row r="84" spans="1:11" x14ac:dyDescent="0.7">
      <c r="A84" s="1">
        <v>39386</v>
      </c>
      <c r="B84" s="3">
        <v>115.31</v>
      </c>
      <c r="C84" s="3">
        <v>647.47</v>
      </c>
      <c r="D84" s="3">
        <v>351.88</v>
      </c>
      <c r="E84" s="4">
        <f t="shared" si="7"/>
        <v>1.6442295946866192</v>
      </c>
      <c r="F84" s="4">
        <f t="shared" si="8"/>
        <v>1.5718917572856432</v>
      </c>
      <c r="G84" s="8">
        <f t="shared" si="9"/>
        <v>70321404.378064349</v>
      </c>
      <c r="H84" s="8">
        <f t="shared" si="10"/>
        <v>72857599.278769538</v>
      </c>
      <c r="I84" s="8">
        <f t="shared" si="11"/>
        <v>74314159.532168791</v>
      </c>
      <c r="J84" s="8">
        <f t="shared" si="12"/>
        <v>74733405.554693744</v>
      </c>
      <c r="K84" s="8">
        <f t="shared" si="13"/>
        <v>74178251.780710325</v>
      </c>
    </row>
    <row r="85" spans="1:11" x14ac:dyDescent="0.7">
      <c r="A85" s="1">
        <v>39416</v>
      </c>
      <c r="B85" s="3">
        <v>111.19</v>
      </c>
      <c r="C85" s="3">
        <v>619.1</v>
      </c>
      <c r="D85" s="3">
        <v>358.6</v>
      </c>
      <c r="E85" s="4">
        <f t="shared" si="7"/>
        <v>1.5160110695715368</v>
      </c>
      <c r="F85" s="4">
        <f t="shared" si="8"/>
        <v>1.5446749249778</v>
      </c>
      <c r="G85" s="8">
        <f t="shared" si="9"/>
        <v>64637677.055241644</v>
      </c>
      <c r="H85" s="8">
        <f t="shared" si="10"/>
        <v>68081095.844545454</v>
      </c>
      <c r="I85" s="8">
        <f t="shared" si="11"/>
        <v>70573252.88037166</v>
      </c>
      <c r="J85" s="8">
        <f t="shared" si="12"/>
        <v>72105970.948870286</v>
      </c>
      <c r="K85" s="8">
        <f t="shared" si="13"/>
        <v>72693877.69436051</v>
      </c>
    </row>
    <row r="86" spans="1:11" x14ac:dyDescent="0.7">
      <c r="A86" s="1">
        <v>39447</v>
      </c>
      <c r="B86" s="3">
        <v>111.36</v>
      </c>
      <c r="C86" s="3">
        <v>612.41</v>
      </c>
      <c r="D86" s="3">
        <v>357.53</v>
      </c>
      <c r="E86" s="4">
        <f t="shared" si="7"/>
        <v>1.5019218452716778</v>
      </c>
      <c r="F86" s="4">
        <f t="shared" si="8"/>
        <v>1.5424205128062085</v>
      </c>
      <c r="G86" s="8">
        <f t="shared" si="9"/>
        <v>63836959.323998079</v>
      </c>
      <c r="H86" s="8">
        <f t="shared" si="10"/>
        <v>67381715.548496112</v>
      </c>
      <c r="I86" s="8">
        <f t="shared" si="11"/>
        <v>69993812.636975184</v>
      </c>
      <c r="J86" s="8">
        <f t="shared" si="12"/>
        <v>71659512.08550562</v>
      </c>
      <c r="K86" s="8">
        <f t="shared" si="13"/>
        <v>72387782.903783962</v>
      </c>
    </row>
    <row r="87" spans="1:11" x14ac:dyDescent="0.7">
      <c r="A87" s="1">
        <v>39478</v>
      </c>
      <c r="B87" s="3">
        <v>106.36</v>
      </c>
      <c r="C87" s="3">
        <v>562.39</v>
      </c>
      <c r="D87" s="3">
        <v>367.47</v>
      </c>
      <c r="E87" s="4">
        <f t="shared" si="7"/>
        <v>1.317321429091328</v>
      </c>
      <c r="F87" s="4">
        <f t="shared" si="8"/>
        <v>1.5141234971831665</v>
      </c>
      <c r="G87" s="8">
        <f t="shared" si="9"/>
        <v>55790792.56372536</v>
      </c>
      <c r="H87" s="8">
        <f t="shared" si="10"/>
        <v>60661283.68549113</v>
      </c>
      <c r="I87" s="8">
        <f t="shared" si="11"/>
        <v>64850313.472111389</v>
      </c>
      <c r="J87" s="8">
        <f t="shared" si="12"/>
        <v>68271612.940453276</v>
      </c>
      <c r="K87" s="8">
        <f t="shared" si="13"/>
        <v>70859767.484682038</v>
      </c>
    </row>
    <row r="88" spans="1:11" x14ac:dyDescent="0.7">
      <c r="A88" s="1">
        <v>39507</v>
      </c>
      <c r="B88" s="3">
        <v>103.87</v>
      </c>
      <c r="C88" s="3">
        <v>564.25</v>
      </c>
      <c r="D88" s="3">
        <v>373.61</v>
      </c>
      <c r="E88" s="4">
        <f t="shared" si="7"/>
        <v>1.2907363399890222</v>
      </c>
      <c r="F88" s="4">
        <f t="shared" si="8"/>
        <v>1.5033832414688615</v>
      </c>
      <c r="G88" s="8">
        <f t="shared" si="9"/>
        <v>54464869.035389535</v>
      </c>
      <c r="H88" s="8">
        <f t="shared" si="10"/>
        <v>59435548.470407397</v>
      </c>
      <c r="I88" s="8">
        <f t="shared" si="11"/>
        <v>63765931.828057639</v>
      </c>
      <c r="J88" s="8">
        <f t="shared" si="12"/>
        <v>67363955.214721605</v>
      </c>
      <c r="K88" s="8">
        <f t="shared" si="13"/>
        <v>70157132.115732595</v>
      </c>
    </row>
    <row r="89" spans="1:11" x14ac:dyDescent="0.7">
      <c r="A89" s="1">
        <v>39538</v>
      </c>
      <c r="B89" s="3">
        <v>99.83</v>
      </c>
      <c r="C89" s="3">
        <v>556.22</v>
      </c>
      <c r="D89" s="3">
        <v>381.24</v>
      </c>
      <c r="E89" s="4">
        <f t="shared" si="7"/>
        <v>1.2228790645693455</v>
      </c>
      <c r="F89" s="4">
        <f t="shared" si="8"/>
        <v>1.474417962465927</v>
      </c>
      <c r="G89" s="8">
        <f t="shared" si="9"/>
        <v>51401513.05452168</v>
      </c>
      <c r="H89" s="8">
        <f t="shared" si="10"/>
        <v>56605758.421904109</v>
      </c>
      <c r="I89" s="8">
        <f t="shared" si="11"/>
        <v>61275483.138674922</v>
      </c>
      <c r="J89" s="8">
        <f t="shared" si="12"/>
        <v>65305169.466820329</v>
      </c>
      <c r="K89" s="8">
        <f t="shared" si="13"/>
        <v>68605433.593543097</v>
      </c>
    </row>
    <row r="90" spans="1:11" x14ac:dyDescent="0.7">
      <c r="A90" s="1">
        <v>39568</v>
      </c>
      <c r="B90" s="3">
        <v>103.94</v>
      </c>
      <c r="C90" s="3">
        <v>587.66</v>
      </c>
      <c r="D90" s="3">
        <v>373.96</v>
      </c>
      <c r="E90" s="4">
        <f t="shared" si="7"/>
        <v>1.3451932563189277</v>
      </c>
      <c r="F90" s="4">
        <f t="shared" si="8"/>
        <v>1.505805727697326</v>
      </c>
      <c r="G90" s="8">
        <f t="shared" si="9"/>
        <v>56342769.214781091</v>
      </c>
      <c r="H90" s="8">
        <f t="shared" si="10"/>
        <v>60953362.101829886</v>
      </c>
      <c r="I90" s="8">
        <f t="shared" si="11"/>
        <v>64792139.474216729</v>
      </c>
      <c r="J90" s="8">
        <f t="shared" si="12"/>
        <v>67780823.780536309</v>
      </c>
      <c r="K90" s="8">
        <f t="shared" si="13"/>
        <v>69865922.612295285</v>
      </c>
    </row>
    <row r="91" spans="1:11" x14ac:dyDescent="0.7">
      <c r="A91" s="1">
        <v>39599</v>
      </c>
      <c r="B91" s="3">
        <v>105.52</v>
      </c>
      <c r="C91" s="3">
        <v>597.51</v>
      </c>
      <c r="D91" s="3">
        <v>369.82</v>
      </c>
      <c r="E91" s="4">
        <f t="shared" si="7"/>
        <v>1.3885316991128624</v>
      </c>
      <c r="F91" s="4">
        <f t="shared" si="8"/>
        <v>1.5117718627796679</v>
      </c>
      <c r="G91" s="8">
        <f t="shared" si="9"/>
        <v>57957978.939477883</v>
      </c>
      <c r="H91" s="8">
        <f t="shared" si="10"/>
        <v>62286550.551548414</v>
      </c>
      <c r="I91" s="8">
        <f t="shared" si="11"/>
        <v>65764208.206929699</v>
      </c>
      <c r="J91" s="8">
        <f t="shared" si="12"/>
        <v>68328167.1110131</v>
      </c>
      <c r="K91" s="8">
        <f t="shared" si="13"/>
        <v>69942737.558798924</v>
      </c>
    </row>
    <row r="92" spans="1:11" x14ac:dyDescent="0.7">
      <c r="A92" s="1">
        <v>39629</v>
      </c>
      <c r="B92" s="3">
        <v>106.11</v>
      </c>
      <c r="C92" s="3">
        <v>548.65</v>
      </c>
      <c r="D92" s="3">
        <v>370.14</v>
      </c>
      <c r="E92" s="4">
        <f t="shared" si="7"/>
        <v>1.2821166385955316</v>
      </c>
      <c r="F92" s="4">
        <f t="shared" si="8"/>
        <v>1.5215401479857493</v>
      </c>
      <c r="G92" s="8">
        <f t="shared" si="9"/>
        <v>53316163.286117412</v>
      </c>
      <c r="H92" s="8">
        <f t="shared" si="10"/>
        <v>58607003.053272471</v>
      </c>
      <c r="I92" s="8">
        <f t="shared" si="11"/>
        <v>63256638.41341643</v>
      </c>
      <c r="J92" s="8">
        <f t="shared" si="12"/>
        <v>67150150.009622797</v>
      </c>
      <c r="K92" s="8">
        <f t="shared" si="13"/>
        <v>70194671.230399489</v>
      </c>
    </row>
    <row r="93" spans="1:11" x14ac:dyDescent="0.7">
      <c r="A93" s="1">
        <v>39660</v>
      </c>
      <c r="B93" s="3">
        <v>107.83</v>
      </c>
      <c r="C93" s="3">
        <v>534.57000000000005</v>
      </c>
      <c r="D93" s="3">
        <v>370.65</v>
      </c>
      <c r="E93" s="4">
        <f t="shared" si="7"/>
        <v>1.2694629373872013</v>
      </c>
      <c r="F93" s="4">
        <f t="shared" si="8"/>
        <v>1.5483341433894655</v>
      </c>
      <c r="G93" s="8">
        <f t="shared" si="9"/>
        <v>52589965.606835976</v>
      </c>
      <c r="H93" s="8">
        <f t="shared" si="10"/>
        <v>58231205.983425096</v>
      </c>
      <c r="I93" s="8">
        <f t="shared" si="11"/>
        <v>63301454.303717464</v>
      </c>
      <c r="J93" s="8">
        <f t="shared" si="12"/>
        <v>67671342.154412791</v>
      </c>
      <c r="K93" s="8">
        <f t="shared" si="13"/>
        <v>71230784.323309019</v>
      </c>
    </row>
    <row r="94" spans="1:11" x14ac:dyDescent="0.7">
      <c r="A94" s="1">
        <v>39691</v>
      </c>
      <c r="B94" s="3">
        <v>108.81</v>
      </c>
      <c r="C94" s="3">
        <v>523.28</v>
      </c>
      <c r="D94" s="3">
        <v>364.52</v>
      </c>
      <c r="E94" s="4">
        <f t="shared" si="7"/>
        <v>1.2539458561908061</v>
      </c>
      <c r="F94" s="4">
        <f t="shared" si="8"/>
        <v>1.536566119756746</v>
      </c>
      <c r="G94" s="8">
        <f t="shared" si="9"/>
        <v>51747140.406979039</v>
      </c>
      <c r="H94" s="8">
        <f t="shared" si="10"/>
        <v>57386725.246683352</v>
      </c>
      <c r="I94" s="8">
        <f t="shared" si="11"/>
        <v>62474017.090923809</v>
      </c>
      <c r="J94" s="8">
        <f t="shared" si="12"/>
        <v>66878800.567888469</v>
      </c>
      <c r="K94" s="8">
        <f t="shared" si="13"/>
        <v>70489398.888599917</v>
      </c>
    </row>
    <row r="95" spans="1:11" x14ac:dyDescent="0.7">
      <c r="A95" s="1">
        <v>39721</v>
      </c>
      <c r="B95" s="3">
        <v>106.03</v>
      </c>
      <c r="C95" s="3">
        <v>458.09</v>
      </c>
      <c r="D95" s="3">
        <v>355.95</v>
      </c>
      <c r="E95" s="4">
        <f t="shared" si="7"/>
        <v>1.0696837810626854</v>
      </c>
      <c r="F95" s="4">
        <f t="shared" si="8"/>
        <v>1.4621059344224114</v>
      </c>
      <c r="G95" s="8">
        <f t="shared" si="9"/>
        <v>43943115.539189778</v>
      </c>
      <c r="H95" s="8">
        <f t="shared" si="10"/>
        <v>50166948.335078776</v>
      </c>
      <c r="I95" s="8">
        <f t="shared" si="11"/>
        <v>56170161.264857702</v>
      </c>
      <c r="J95" s="8">
        <f t="shared" si="12"/>
        <v>61791259.919766426</v>
      </c>
      <c r="K95" s="8">
        <f t="shared" si="13"/>
        <v>66873565.597819105</v>
      </c>
    </row>
    <row r="96" spans="1:11" x14ac:dyDescent="0.7">
      <c r="A96" s="1">
        <v>39752</v>
      </c>
      <c r="B96" s="3">
        <v>98.47</v>
      </c>
      <c r="C96" s="3">
        <v>367.43</v>
      </c>
      <c r="D96" s="3">
        <v>342.82</v>
      </c>
      <c r="E96" s="4">
        <f t="shared" si="7"/>
        <v>0.79680929000300382</v>
      </c>
      <c r="F96" s="4">
        <f t="shared" si="8"/>
        <v>1.3077693951883052</v>
      </c>
      <c r="G96" s="8">
        <f t="shared" si="9"/>
        <v>32533302.414398178</v>
      </c>
      <c r="H96" s="8">
        <f t="shared" si="10"/>
        <v>39044944.800202839</v>
      </c>
      <c r="I96" s="8">
        <f t="shared" si="11"/>
        <v>45841109.035786018</v>
      </c>
      <c r="J96" s="8">
        <f t="shared" si="12"/>
        <v>52758641.465694599</v>
      </c>
      <c r="K96" s="8">
        <f t="shared" si="13"/>
        <v>59614545.838974074</v>
      </c>
    </row>
    <row r="97" spans="1:11" x14ac:dyDescent="0.7">
      <c r="A97" s="1">
        <v>39782</v>
      </c>
      <c r="B97" s="3">
        <v>95.5</v>
      </c>
      <c r="C97" s="3">
        <v>343.53</v>
      </c>
      <c r="D97" s="3">
        <v>352.74</v>
      </c>
      <c r="E97" s="4">
        <f t="shared" si="7"/>
        <v>0.72251002790499386</v>
      </c>
      <c r="F97" s="4">
        <f t="shared" si="8"/>
        <v>1.3050259973394827</v>
      </c>
      <c r="G97" s="8">
        <f t="shared" si="9"/>
        <v>29299702.789835468</v>
      </c>
      <c r="H97" s="8">
        <f t="shared" si="10"/>
        <v>36093879.914431408</v>
      </c>
      <c r="I97" s="8">
        <f t="shared" si="11"/>
        <v>43455777.472611628</v>
      </c>
      <c r="J97" s="8">
        <f t="shared" si="12"/>
        <v>51245752.101446517</v>
      </c>
      <c r="K97" s="8">
        <f t="shared" si="13"/>
        <v>59289488.304048643</v>
      </c>
    </row>
    <row r="98" spans="1:11" x14ac:dyDescent="0.7">
      <c r="A98" s="1">
        <v>39813</v>
      </c>
      <c r="B98" s="3">
        <v>90.61</v>
      </c>
      <c r="C98" s="3">
        <v>356.15</v>
      </c>
      <c r="D98" s="3">
        <v>374.65</v>
      </c>
      <c r="E98" s="4">
        <f t="shared" si="7"/>
        <v>0.71069771196827647</v>
      </c>
      <c r="F98" s="4">
        <f t="shared" si="8"/>
        <v>1.3151126295692723</v>
      </c>
      <c r="G98" s="8">
        <f t="shared" si="9"/>
        <v>28620681.969586082</v>
      </c>
      <c r="H98" s="8">
        <f t="shared" si="10"/>
        <v>35521048.797632255</v>
      </c>
      <c r="I98" s="8">
        <f t="shared" si="11"/>
        <v>43068484.523808561</v>
      </c>
      <c r="J98" s="8">
        <f t="shared" si="12"/>
        <v>51133359.265211798</v>
      </c>
      <c r="K98" s="8">
        <f t="shared" si="13"/>
        <v>59547740.679736599</v>
      </c>
    </row>
    <row r="99" spans="1:11" x14ac:dyDescent="0.7">
      <c r="A99" s="1">
        <v>39844</v>
      </c>
      <c r="B99" s="3">
        <v>89.99</v>
      </c>
      <c r="C99" s="3">
        <v>325.83</v>
      </c>
      <c r="D99" s="3">
        <v>362.4</v>
      </c>
      <c r="E99" s="4">
        <f t="shared" si="7"/>
        <v>0.64574515805128385</v>
      </c>
      <c r="F99" s="4">
        <f t="shared" si="8"/>
        <v>1.2634077074109791</v>
      </c>
      <c r="G99" s="8">
        <f t="shared" si="9"/>
        <v>25804961.730917834</v>
      </c>
      <c r="H99" s="8">
        <f t="shared" si="10"/>
        <v>32537140.384146944</v>
      </c>
      <c r="I99" s="8">
        <f t="shared" si="11"/>
        <v>40053773.339834422</v>
      </c>
      <c r="J99" s="8">
        <f t="shared" si="12"/>
        <v>48257287.819893785</v>
      </c>
      <c r="K99" s="8">
        <f t="shared" si="13"/>
        <v>57006563.789391913</v>
      </c>
    </row>
    <row r="100" spans="1:11" x14ac:dyDescent="0.7">
      <c r="A100" s="1">
        <v>39872</v>
      </c>
      <c r="B100" s="3">
        <v>97.55</v>
      </c>
      <c r="C100" s="3">
        <v>294.13</v>
      </c>
      <c r="D100" s="3">
        <v>354.31</v>
      </c>
      <c r="E100" s="4">
        <f t="shared" si="7"/>
        <v>0.63189138570172132</v>
      </c>
      <c r="F100" s="4">
        <f t="shared" si="8"/>
        <v>1.3389728310040052</v>
      </c>
      <c r="G100" s="8">
        <f t="shared" si="9"/>
        <v>25051343.851090208</v>
      </c>
      <c r="H100" s="8">
        <f t="shared" si="10"/>
        <v>32300119.353721634</v>
      </c>
      <c r="I100" s="8">
        <f t="shared" si="11"/>
        <v>40621937.210521393</v>
      </c>
      <c r="J100" s="8">
        <f t="shared" si="12"/>
        <v>49963182.271863997</v>
      </c>
      <c r="K100" s="8">
        <f t="shared" si="13"/>
        <v>60216158.34314578</v>
      </c>
    </row>
    <row r="101" spans="1:11" x14ac:dyDescent="0.7">
      <c r="A101" s="1">
        <v>39903</v>
      </c>
      <c r="B101" s="3">
        <v>98.86</v>
      </c>
      <c r="C101" s="3">
        <v>318.52</v>
      </c>
      <c r="D101" s="3">
        <v>362.46</v>
      </c>
      <c r="E101" s="4">
        <f t="shared" si="7"/>
        <v>0.69347873988825903</v>
      </c>
      <c r="F101" s="4">
        <f t="shared" si="8"/>
        <v>1.3881671834987497</v>
      </c>
      <c r="G101" s="8">
        <f t="shared" si="9"/>
        <v>27292975.469303347</v>
      </c>
      <c r="H101" s="8">
        <f t="shared" si="10"/>
        <v>34757899.56973733</v>
      </c>
      <c r="I101" s="8">
        <f t="shared" si="11"/>
        <v>43147780.132963412</v>
      </c>
      <c r="J101" s="8">
        <f t="shared" si="12"/>
        <v>52357348.073186956</v>
      </c>
      <c r="K101" s="8">
        <f t="shared" si="13"/>
        <v>62228522.067651555</v>
      </c>
    </row>
    <row r="102" spans="1:11" x14ac:dyDescent="0.7">
      <c r="A102" s="1">
        <v>39933</v>
      </c>
      <c r="B102" s="3">
        <v>98.56</v>
      </c>
      <c r="C102" s="3">
        <v>356.41</v>
      </c>
      <c r="D102" s="3">
        <v>365.72</v>
      </c>
      <c r="E102" s="4">
        <f t="shared" si="7"/>
        <v>0.77361772877426738</v>
      </c>
      <c r="F102" s="4">
        <f t="shared" si="8"/>
        <v>1.3964020800970798</v>
      </c>
      <c r="G102" s="8">
        <f t="shared" si="9"/>
        <v>30246974.765883125</v>
      </c>
      <c r="H102" s="8">
        <f t="shared" si="10"/>
        <v>37621936.515819341</v>
      </c>
      <c r="I102" s="8">
        <f t="shared" si="11"/>
        <v>45568857.895334348</v>
      </c>
      <c r="J102" s="8">
        <f t="shared" si="12"/>
        <v>53902908.927049115</v>
      </c>
      <c r="K102" s="8">
        <f t="shared" si="13"/>
        <v>62397674.609784447</v>
      </c>
    </row>
    <row r="103" spans="1:11" x14ac:dyDescent="0.7">
      <c r="A103" s="1">
        <v>39964</v>
      </c>
      <c r="B103" s="3">
        <v>95.32</v>
      </c>
      <c r="C103" s="3">
        <v>392.34</v>
      </c>
      <c r="D103" s="3">
        <v>378.77</v>
      </c>
      <c r="E103" s="4">
        <f t="shared" si="7"/>
        <v>0.82361160925228372</v>
      </c>
      <c r="F103" s="4">
        <f t="shared" si="8"/>
        <v>1.3986874843731996</v>
      </c>
      <c r="G103" s="8">
        <f t="shared" si="9"/>
        <v>32001639.951313961</v>
      </c>
      <c r="H103" s="8">
        <f t="shared" si="10"/>
        <v>39260775.620761849</v>
      </c>
      <c r="I103" s="8">
        <f t="shared" si="11"/>
        <v>46878557.152736388</v>
      </c>
      <c r="J103" s="8">
        <f t="shared" si="12"/>
        <v>54639922.151200257</v>
      </c>
      <c r="K103" s="8">
        <f t="shared" si="13"/>
        <v>62299796.995883457</v>
      </c>
    </row>
    <row r="104" spans="1:11" x14ac:dyDescent="0.7">
      <c r="A104" s="1">
        <v>39994</v>
      </c>
      <c r="B104" s="3">
        <v>96.33</v>
      </c>
      <c r="C104" s="3">
        <v>390.3</v>
      </c>
      <c r="D104" s="3">
        <v>380.34</v>
      </c>
      <c r="E104" s="4">
        <f t="shared" si="7"/>
        <v>0.82801070141799338</v>
      </c>
      <c r="F104" s="4">
        <f t="shared" si="8"/>
        <v>1.4193668034115796</v>
      </c>
      <c r="G104" s="8">
        <f t="shared" si="9"/>
        <v>31972567.803736404</v>
      </c>
      <c r="H104" s="8">
        <f t="shared" si="10"/>
        <v>39363166.708735287</v>
      </c>
      <c r="I104" s="8">
        <f t="shared" si="11"/>
        <v>47150296.653414145</v>
      </c>
      <c r="J104" s="8">
        <f t="shared" si="12"/>
        <v>55118763.502426259</v>
      </c>
      <c r="K104" s="8">
        <f t="shared" si="13"/>
        <v>63020887.22690209</v>
      </c>
    </row>
    <row r="105" spans="1:11" x14ac:dyDescent="0.7">
      <c r="A105" s="1">
        <v>40025</v>
      </c>
      <c r="B105" s="3">
        <v>94.68</v>
      </c>
      <c r="C105" s="3">
        <v>424.79</v>
      </c>
      <c r="D105" s="3">
        <v>388.76</v>
      </c>
      <c r="E105" s="4">
        <f t="shared" si="7"/>
        <v>0.88574431157650468</v>
      </c>
      <c r="F105" s="4">
        <f t="shared" si="8"/>
        <v>1.4259388573815406</v>
      </c>
      <c r="G105" s="8">
        <f t="shared" si="9"/>
        <v>34001876.872068904</v>
      </c>
      <c r="H105" s="8">
        <f t="shared" si="10"/>
        <v>41267199.95647455</v>
      </c>
      <c r="I105" s="8">
        <f t="shared" si="11"/>
        <v>48703249.271370523</v>
      </c>
      <c r="J105" s="8">
        <f t="shared" si="12"/>
        <v>56070972.973718181</v>
      </c>
      <c r="K105" s="8">
        <f t="shared" si="13"/>
        <v>63112691.058790021</v>
      </c>
    </row>
    <row r="106" spans="1:11" x14ac:dyDescent="0.7">
      <c r="A106" s="1">
        <v>40056</v>
      </c>
      <c r="B106" s="3">
        <v>93.03</v>
      </c>
      <c r="C106" s="3">
        <v>440.16</v>
      </c>
      <c r="D106" s="3">
        <v>395.59</v>
      </c>
      <c r="E106" s="4">
        <f t="shared" si="7"/>
        <v>0.90179834135077275</v>
      </c>
      <c r="F106" s="4">
        <f t="shared" si="8"/>
        <v>1.4257041270558515</v>
      </c>
      <c r="G106" s="8">
        <f t="shared" si="9"/>
        <v>34418157.593887627</v>
      </c>
      <c r="H106" s="8">
        <f t="shared" si="10"/>
        <v>41626474.659542449</v>
      </c>
      <c r="I106" s="8">
        <f t="shared" si="11"/>
        <v>48940611.474543855</v>
      </c>
      <c r="J106" s="8">
        <f t="shared" si="12"/>
        <v>56118120.63624566</v>
      </c>
      <c r="K106" s="8">
        <f t="shared" si="13"/>
        <v>62902301.789677501</v>
      </c>
    </row>
    <row r="107" spans="1:11" x14ac:dyDescent="0.7">
      <c r="A107" s="1">
        <v>40086</v>
      </c>
      <c r="B107" s="3">
        <v>89.77</v>
      </c>
      <c r="C107" s="3">
        <v>460.5</v>
      </c>
      <c r="D107" s="3">
        <v>404.04</v>
      </c>
      <c r="E107" s="4">
        <f t="shared" si="7"/>
        <v>0.91040932605372071</v>
      </c>
      <c r="F107" s="4">
        <f t="shared" si="8"/>
        <v>1.4051305259600326</v>
      </c>
      <c r="G107" s="8">
        <f t="shared" si="9"/>
        <v>34546805.60193418</v>
      </c>
      <c r="H107" s="8">
        <f t="shared" si="10"/>
        <v>41574410.558023661</v>
      </c>
      <c r="I107" s="8">
        <f t="shared" si="11"/>
        <v>48621152.254383996</v>
      </c>
      <c r="J107" s="8">
        <f t="shared" si="12"/>
        <v>55444725.398277126</v>
      </c>
      <c r="K107" s="8">
        <f t="shared" si="13"/>
        <v>61794591.108007476</v>
      </c>
    </row>
    <row r="108" spans="1:11" x14ac:dyDescent="0.7">
      <c r="A108" s="1">
        <v>40117</v>
      </c>
      <c r="B108" s="3">
        <v>90.1</v>
      </c>
      <c r="C108" s="3">
        <v>453.48</v>
      </c>
      <c r="D108" s="3">
        <v>405.94</v>
      </c>
      <c r="E108" s="4">
        <f t="shared" si="7"/>
        <v>0.89982647531297799</v>
      </c>
      <c r="F108" s="4">
        <f t="shared" si="8"/>
        <v>1.4169277945173882</v>
      </c>
      <c r="G108" s="8">
        <f t="shared" si="9"/>
        <v>33945223.943231851</v>
      </c>
      <c r="H108" s="8">
        <f t="shared" si="10"/>
        <v>41099219.344912499</v>
      </c>
      <c r="I108" s="8">
        <f t="shared" si="11"/>
        <v>48342667.3786681</v>
      </c>
      <c r="J108" s="8">
        <f t="shared" si="12"/>
        <v>55432728.478166528</v>
      </c>
      <c r="K108" s="8">
        <f t="shared" si="13"/>
        <v>62113409.376648434</v>
      </c>
    </row>
    <row r="109" spans="1:11" x14ac:dyDescent="0.7">
      <c r="A109" s="1">
        <v>40147</v>
      </c>
      <c r="B109" s="3">
        <v>86.36</v>
      </c>
      <c r="C109" s="3">
        <v>472.33</v>
      </c>
      <c r="D109" s="3">
        <v>416.28</v>
      </c>
      <c r="E109" s="4">
        <f t="shared" si="7"/>
        <v>0.89832606815455684</v>
      </c>
      <c r="F109" s="4">
        <f t="shared" si="8"/>
        <v>1.3927054038530777</v>
      </c>
      <c r="G109" s="8">
        <f t="shared" si="9"/>
        <v>33688622.300141811</v>
      </c>
      <c r="H109" s="8">
        <f t="shared" si="10"/>
        <v>40672173.604728073</v>
      </c>
      <c r="I109" s="8">
        <f t="shared" si="11"/>
        <v>47689153.996279113</v>
      </c>
      <c r="J109" s="8">
        <f t="shared" si="12"/>
        <v>54498903.619352251</v>
      </c>
      <c r="K109" s="8">
        <f t="shared" si="13"/>
        <v>60851580.204241052</v>
      </c>
    </row>
    <row r="110" spans="1:11" x14ac:dyDescent="0.7">
      <c r="A110" s="1">
        <v>40178</v>
      </c>
      <c r="B110" s="3">
        <v>92.92</v>
      </c>
      <c r="C110" s="3">
        <v>482.25</v>
      </c>
      <c r="D110" s="3">
        <v>400.62</v>
      </c>
      <c r="E110" s="4">
        <f t="shared" si="7"/>
        <v>0.98686392973418935</v>
      </c>
      <c r="F110" s="4">
        <f t="shared" si="8"/>
        <v>1.4421250108375514</v>
      </c>
      <c r="G110" s="8">
        <f t="shared" si="9"/>
        <v>36808929.573586427</v>
      </c>
      <c r="H110" s="8">
        <f t="shared" si="10"/>
        <v>43839430.480390646</v>
      </c>
      <c r="I110" s="8">
        <f t="shared" si="11"/>
        <v>50685360.325420126</v>
      </c>
      <c r="J110" s="8">
        <f t="shared" si="12"/>
        <v>57092143.298817851</v>
      </c>
      <c r="K110" s="8">
        <f t="shared" si="13"/>
        <v>62810874.746904448</v>
      </c>
    </row>
    <row r="111" spans="1:11" x14ac:dyDescent="0.7">
      <c r="A111" s="1">
        <v>40209</v>
      </c>
      <c r="B111" s="3">
        <v>90.31</v>
      </c>
      <c r="C111" s="3">
        <v>461.5</v>
      </c>
      <c r="D111" s="3">
        <v>402.27</v>
      </c>
      <c r="E111" s="4">
        <f t="shared" si="7"/>
        <v>0.91787467158194647</v>
      </c>
      <c r="F111" s="4">
        <f t="shared" si="8"/>
        <v>1.4073903501278773</v>
      </c>
      <c r="G111" s="8">
        <f t="shared" si="9"/>
        <v>34035706.793680109</v>
      </c>
      <c r="H111" s="8">
        <f t="shared" si="10"/>
        <v>41076923.09838865</v>
      </c>
      <c r="I111" s="8">
        <f t="shared" si="11"/>
        <v>48103317.73848372</v>
      </c>
      <c r="J111" s="8">
        <f t="shared" si="12"/>
        <v>54863019.7983559</v>
      </c>
      <c r="K111" s="8">
        <f t="shared" si="13"/>
        <v>61098027.797565103</v>
      </c>
    </row>
    <row r="112" spans="1:11" x14ac:dyDescent="0.7">
      <c r="A112" s="1">
        <v>40237</v>
      </c>
      <c r="B112" s="3">
        <v>88.87</v>
      </c>
      <c r="C112" s="3">
        <v>467.55</v>
      </c>
      <c r="D112" s="3">
        <v>402.57</v>
      </c>
      <c r="E112" s="4">
        <f t="shared" si="7"/>
        <v>0.91508003408468264</v>
      </c>
      <c r="F112" s="4">
        <f t="shared" si="8"/>
        <v>1.3859822517514995</v>
      </c>
      <c r="G112" s="8">
        <f t="shared" si="9"/>
        <v>33732078.852528229</v>
      </c>
      <c r="H112" s="8">
        <f t="shared" si="10"/>
        <v>40626916.098515227</v>
      </c>
      <c r="I112" s="8">
        <f t="shared" si="11"/>
        <v>47464233.426883027</v>
      </c>
      <c r="J112" s="8">
        <f t="shared" si="12"/>
        <v>53995360.329304852</v>
      </c>
      <c r="K112" s="8">
        <f t="shared" si="13"/>
        <v>59968653.378041692</v>
      </c>
    </row>
    <row r="113" spans="1:11" x14ac:dyDescent="0.7">
      <c r="A113" s="1">
        <v>40268</v>
      </c>
      <c r="B113" s="3">
        <v>93.47</v>
      </c>
      <c r="C113" s="3">
        <v>497.86</v>
      </c>
      <c r="D113" s="3">
        <v>399.53</v>
      </c>
      <c r="E113" s="4">
        <f t="shared" si="7"/>
        <v>1.0248382251167214</v>
      </c>
      <c r="F113" s="4">
        <f t="shared" si="8"/>
        <v>1.4467141163535029</v>
      </c>
      <c r="G113" s="8">
        <f t="shared" si="9"/>
        <v>37578033.104286022</v>
      </c>
      <c r="H113" s="8">
        <f t="shared" si="10"/>
        <v>44526680.709637091</v>
      </c>
      <c r="I113" s="8">
        <f t="shared" si="11"/>
        <v>51150663.265146755</v>
      </c>
      <c r="J113" s="8">
        <f t="shared" si="12"/>
        <v>57188965.371641636</v>
      </c>
      <c r="K113" s="8">
        <f t="shared" si="13"/>
        <v>62396398.526089013</v>
      </c>
    </row>
    <row r="114" spans="1:11" x14ac:dyDescent="0.7">
      <c r="A114" s="1">
        <v>40298</v>
      </c>
      <c r="B114" s="3">
        <v>93.83</v>
      </c>
      <c r="C114" s="3">
        <v>498.96</v>
      </c>
      <c r="D114" s="3">
        <v>399.59</v>
      </c>
      <c r="E114" s="4">
        <f t="shared" si="7"/>
        <v>1.0310584493213661</v>
      </c>
      <c r="F114" s="4">
        <f t="shared" si="8"/>
        <v>1.4525042395261987</v>
      </c>
      <c r="G114" s="8">
        <f t="shared" si="9"/>
        <v>37606111.824760757</v>
      </c>
      <c r="H114" s="8">
        <f t="shared" si="10"/>
        <v>44573922.519012466</v>
      </c>
      <c r="I114" s="8">
        <f t="shared" si="11"/>
        <v>51208251.032924145</v>
      </c>
      <c r="J114" s="8">
        <f t="shared" si="12"/>
        <v>57247405.78630437</v>
      </c>
      <c r="K114" s="8">
        <f t="shared" si="13"/>
        <v>62446125.012417428</v>
      </c>
    </row>
    <row r="115" spans="1:11" x14ac:dyDescent="0.7">
      <c r="A115" s="1">
        <v>40329</v>
      </c>
      <c r="B115" s="3">
        <v>91.25</v>
      </c>
      <c r="C115" s="3">
        <v>452.09</v>
      </c>
      <c r="D115" s="3">
        <v>393.35</v>
      </c>
      <c r="E115" s="4">
        <f t="shared" si="7"/>
        <v>0.90851815877579101</v>
      </c>
      <c r="F115" s="4">
        <f t="shared" si="8"/>
        <v>1.3905067735956258</v>
      </c>
      <c r="G115" s="8">
        <f t="shared" si="9"/>
        <v>32936662.132234897</v>
      </c>
      <c r="H115" s="8">
        <f t="shared" si="10"/>
        <v>39925108.194615677</v>
      </c>
      <c r="I115" s="8">
        <f t="shared" si="11"/>
        <v>46872360.801776618</v>
      </c>
      <c r="J115" s="8">
        <f t="shared" si="12"/>
        <v>53513831.218103424</v>
      </c>
      <c r="K115" s="8">
        <f t="shared" si="13"/>
        <v>59580727.278902717</v>
      </c>
    </row>
    <row r="116" spans="1:11" x14ac:dyDescent="0.7">
      <c r="A116" s="1">
        <v>40359</v>
      </c>
      <c r="B116" s="3">
        <v>88.41</v>
      </c>
      <c r="C116" s="3">
        <v>438.32</v>
      </c>
      <c r="D116" s="3">
        <v>399.37</v>
      </c>
      <c r="E116" s="4">
        <f t="shared" si="7"/>
        <v>0.85343120058203004</v>
      </c>
      <c r="F116" s="4">
        <f t="shared" si="8"/>
        <v>1.3678482212817664</v>
      </c>
      <c r="G116" s="8">
        <f t="shared" si="9"/>
        <v>30739585.340324327</v>
      </c>
      <c r="H116" s="8">
        <f t="shared" si="10"/>
        <v>37746851.618279688</v>
      </c>
      <c r="I116" s="8">
        <f t="shared" si="11"/>
        <v>44869438.160946712</v>
      </c>
      <c r="J116" s="8">
        <f t="shared" si="12"/>
        <v>51848630.783886202</v>
      </c>
      <c r="K116" s="8">
        <f t="shared" si="13"/>
        <v>58409848.854156971</v>
      </c>
    </row>
    <row r="117" spans="1:11" x14ac:dyDescent="0.7">
      <c r="A117" s="1">
        <v>40390</v>
      </c>
      <c r="B117" s="3">
        <v>86.47</v>
      </c>
      <c r="C117" s="3">
        <v>474.13</v>
      </c>
      <c r="D117" s="3">
        <v>412.94</v>
      </c>
      <c r="E117" s="4">
        <f t="shared" si="7"/>
        <v>0.9028980868634906</v>
      </c>
      <c r="F117" s="4">
        <f t="shared" si="8"/>
        <v>1.3832908160399326</v>
      </c>
      <c r="G117" s="8">
        <f t="shared" si="9"/>
        <v>32321324.24479847</v>
      </c>
      <c r="H117" s="8">
        <f t="shared" si="10"/>
        <v>39294311.71202717</v>
      </c>
      <c r="I117" s="8">
        <f t="shared" si="11"/>
        <v>46223088.646068737</v>
      </c>
      <c r="J117" s="8">
        <f t="shared" si="12"/>
        <v>52838964.609672956</v>
      </c>
      <c r="K117" s="8">
        <f t="shared" si="13"/>
        <v>58869278.46901238</v>
      </c>
    </row>
    <row r="118" spans="1:11" x14ac:dyDescent="0.7">
      <c r="A118" s="1">
        <v>40421</v>
      </c>
      <c r="B118" s="3">
        <v>84.17</v>
      </c>
      <c r="C118" s="3">
        <v>457.74</v>
      </c>
      <c r="D118" s="3">
        <v>418.69</v>
      </c>
      <c r="E118" s="4">
        <f t="shared" si="7"/>
        <v>0.84850035946107816</v>
      </c>
      <c r="F118" s="4">
        <f t="shared" si="8"/>
        <v>1.3652462636499882</v>
      </c>
      <c r="G118" s="8">
        <f t="shared" si="9"/>
        <v>30174031.841442924</v>
      </c>
      <c r="H118" s="8">
        <f t="shared" si="10"/>
        <v>37190616.24957861</v>
      </c>
      <c r="I118" s="8">
        <f t="shared" si="11"/>
        <v>44329184.145014755</v>
      </c>
      <c r="J118" s="8">
        <f t="shared" si="12"/>
        <v>51326155.669895314</v>
      </c>
      <c r="K118" s="8">
        <f t="shared" si="13"/>
        <v>57901349.001705296</v>
      </c>
    </row>
    <row r="119" spans="1:11" x14ac:dyDescent="0.7">
      <c r="A119" s="1">
        <v>40451</v>
      </c>
      <c r="B119" s="3">
        <v>83.47</v>
      </c>
      <c r="C119" s="3">
        <v>501.69</v>
      </c>
      <c r="D119" s="3">
        <v>428.51</v>
      </c>
      <c r="E119" s="4">
        <f t="shared" si="7"/>
        <v>0.92223520373383372</v>
      </c>
      <c r="F119" s="4">
        <f t="shared" si="8"/>
        <v>1.3856465220311636</v>
      </c>
      <c r="G119" s="8">
        <f t="shared" si="9"/>
        <v>32596161.00627096</v>
      </c>
      <c r="H119" s="8">
        <f t="shared" si="10"/>
        <v>39553450.669046909</v>
      </c>
      <c r="I119" s="8">
        <f t="shared" si="11"/>
        <v>46386486.944894284</v>
      </c>
      <c r="J119" s="8">
        <f t="shared" si="12"/>
        <v>52816426.541554056</v>
      </c>
      <c r="K119" s="8">
        <f t="shared" si="13"/>
        <v>58566542.711956106</v>
      </c>
    </row>
    <row r="120" spans="1:11" x14ac:dyDescent="0.7">
      <c r="A120" s="1">
        <v>40482</v>
      </c>
      <c r="B120" s="3">
        <v>80.39</v>
      </c>
      <c r="C120" s="3">
        <v>519.92999999999995</v>
      </c>
      <c r="D120" s="3">
        <v>433.9</v>
      </c>
      <c r="E120" s="4">
        <f t="shared" si="7"/>
        <v>0.92049777658982945</v>
      </c>
      <c r="F120" s="4">
        <f t="shared" si="8"/>
        <v>1.3513030591609057</v>
      </c>
      <c r="G120" s="8">
        <f t="shared" si="9"/>
        <v>32334752.100285441</v>
      </c>
      <c r="H120" s="8">
        <f t="shared" si="10"/>
        <v>39052479.106659517</v>
      </c>
      <c r="I120" s="8">
        <f t="shared" si="11"/>
        <v>45567944.364759967</v>
      </c>
      <c r="J120" s="8">
        <f t="shared" si="12"/>
        <v>51609753.459158748</v>
      </c>
      <c r="K120" s="8">
        <f t="shared" si="13"/>
        <v>56914961.913327143</v>
      </c>
    </row>
    <row r="121" spans="1:11" x14ac:dyDescent="0.7">
      <c r="A121" s="1">
        <v>40512</v>
      </c>
      <c r="B121" s="3">
        <v>83.69</v>
      </c>
      <c r="C121" s="3">
        <v>508.57</v>
      </c>
      <c r="D121" s="3">
        <v>417.38</v>
      </c>
      <c r="E121" s="4">
        <f t="shared" si="7"/>
        <v>0.93734646110094033</v>
      </c>
      <c r="F121" s="4">
        <f t="shared" si="8"/>
        <v>1.3532133814919645</v>
      </c>
      <c r="G121" s="8">
        <f t="shared" si="9"/>
        <v>32726603.651411403</v>
      </c>
      <c r="H121" s="8">
        <f t="shared" si="10"/>
        <v>39402390.157301642</v>
      </c>
      <c r="I121" s="8">
        <f t="shared" si="11"/>
        <v>45817189.000175975</v>
      </c>
      <c r="J121" s="8">
        <f t="shared" si="12"/>
        <v>51700638.301416837</v>
      </c>
      <c r="K121" s="8">
        <f t="shared" si="13"/>
        <v>56795421.9714742</v>
      </c>
    </row>
    <row r="122" spans="1:11" x14ac:dyDescent="0.7">
      <c r="A122" s="1">
        <v>40543</v>
      </c>
      <c r="B122" s="3">
        <v>81.17</v>
      </c>
      <c r="C122" s="3">
        <v>545.97</v>
      </c>
      <c r="D122" s="3">
        <v>422.83</v>
      </c>
      <c r="E122" s="4">
        <f t="shared" si="7"/>
        <v>0.97597830503375416</v>
      </c>
      <c r="F122" s="4">
        <f t="shared" si="8"/>
        <v>1.3296043284502947</v>
      </c>
      <c r="G122" s="8">
        <f t="shared" si="9"/>
        <v>33875399.531248018</v>
      </c>
      <c r="H122" s="8">
        <f t="shared" si="10"/>
        <v>40248479.195673801</v>
      </c>
      <c r="I122" s="8">
        <f t="shared" si="11"/>
        <v>46161666.512846842</v>
      </c>
      <c r="J122" s="8">
        <f t="shared" si="12"/>
        <v>51356833.901980579</v>
      </c>
      <c r="K122" s="8">
        <f t="shared" si="13"/>
        <v>55604531.585532129</v>
      </c>
    </row>
    <row r="123" spans="1:11" x14ac:dyDescent="0.7">
      <c r="A123" s="1">
        <v>40574</v>
      </c>
      <c r="B123" s="3">
        <v>82.08</v>
      </c>
      <c r="C123" s="3">
        <v>554.66</v>
      </c>
      <c r="D123" s="3">
        <v>423.59</v>
      </c>
      <c r="E123" s="4">
        <f t="shared" si="7"/>
        <v>1.0026284720050667</v>
      </c>
      <c r="F123" s="4">
        <f t="shared" si="8"/>
        <v>1.3469272141902306</v>
      </c>
      <c r="G123" s="8">
        <f t="shared" si="9"/>
        <v>34600404.778876409</v>
      </c>
      <c r="H123" s="8">
        <f t="shared" si="10"/>
        <v>41003846.477750637</v>
      </c>
      <c r="I123" s="8">
        <f t="shared" si="11"/>
        <v>46892625.18296399</v>
      </c>
      <c r="J123" s="8">
        <f t="shared" si="12"/>
        <v>52009253.503869027</v>
      </c>
      <c r="K123" s="8">
        <f t="shared" si="13"/>
        <v>56128980.90227098</v>
      </c>
    </row>
    <row r="124" spans="1:11" x14ac:dyDescent="0.7">
      <c r="A124" s="1">
        <v>40602</v>
      </c>
      <c r="B124" s="3">
        <v>81.78</v>
      </c>
      <c r="C124" s="3">
        <v>571.04</v>
      </c>
      <c r="D124" s="3">
        <v>426.08</v>
      </c>
      <c r="E124" s="4">
        <f t="shared" si="7"/>
        <v>1.0284649013381846</v>
      </c>
      <c r="F124" s="4">
        <f t="shared" si="8"/>
        <v>1.3498929726410223</v>
      </c>
      <c r="G124" s="8">
        <f t="shared" si="9"/>
        <v>35292012.126889363</v>
      </c>
      <c r="H124" s="8">
        <f t="shared" si="10"/>
        <v>41618879.534131266</v>
      </c>
      <c r="I124" s="8">
        <f t="shared" si="11"/>
        <v>47348431.837978117</v>
      </c>
      <c r="J124" s="8">
        <f t="shared" si="12"/>
        <v>52230194.384211287</v>
      </c>
      <c r="K124" s="8">
        <f t="shared" si="13"/>
        <v>56052569.61418613</v>
      </c>
    </row>
    <row r="125" spans="1:11" x14ac:dyDescent="0.7">
      <c r="A125" s="1">
        <v>40633</v>
      </c>
      <c r="B125" s="3">
        <v>83.15</v>
      </c>
      <c r="C125" s="3">
        <v>570.71</v>
      </c>
      <c r="D125" s="3">
        <v>428.09</v>
      </c>
      <c r="E125" s="4">
        <f t="shared" si="7"/>
        <v>1.0450897157776158</v>
      </c>
      <c r="F125" s="4">
        <f t="shared" si="8"/>
        <v>1.3789814297634071</v>
      </c>
      <c r="G125" s="8">
        <f t="shared" si="9"/>
        <v>35662496.4983446</v>
      </c>
      <c r="H125" s="8">
        <f t="shared" si="10"/>
        <v>42147655.021196522</v>
      </c>
      <c r="I125" s="8">
        <f t="shared" si="11"/>
        <v>48041267.056005217</v>
      </c>
      <c r="J125" s="8">
        <f t="shared" si="12"/>
        <v>53085385.712636955</v>
      </c>
      <c r="K125" s="8">
        <f t="shared" si="13"/>
        <v>57060430.386015885</v>
      </c>
    </row>
    <row r="126" spans="1:11" x14ac:dyDescent="0.7">
      <c r="A126" s="1">
        <v>40663</v>
      </c>
      <c r="B126" s="3">
        <v>81.209999999999994</v>
      </c>
      <c r="C126" s="3">
        <v>594.38</v>
      </c>
      <c r="D126" s="3">
        <v>441.36</v>
      </c>
      <c r="E126" s="4">
        <f t="shared" si="7"/>
        <v>1.0630398283561624</v>
      </c>
      <c r="F126" s="4">
        <f t="shared" si="8"/>
        <v>1.3885565218118945</v>
      </c>
      <c r="G126" s="8">
        <f t="shared" si="9"/>
        <v>36075023.650141329</v>
      </c>
      <c r="H126" s="8">
        <f t="shared" si="10"/>
        <v>42563754.664085895</v>
      </c>
      <c r="I126" s="8">
        <f t="shared" si="11"/>
        <v>48420627.06184148</v>
      </c>
      <c r="J126" s="8">
        <f t="shared" si="12"/>
        <v>53389782.599698767</v>
      </c>
      <c r="K126" s="8">
        <f t="shared" si="13"/>
        <v>57256635.049458049</v>
      </c>
    </row>
    <row r="127" spans="1:11" x14ac:dyDescent="0.7">
      <c r="A127" s="1">
        <v>40694</v>
      </c>
      <c r="B127" s="3">
        <v>81.52</v>
      </c>
      <c r="C127" s="3">
        <v>582.16</v>
      </c>
      <c r="D127" s="3">
        <v>441.01</v>
      </c>
      <c r="E127" s="4">
        <f t="shared" si="7"/>
        <v>1.0451590154494947</v>
      </c>
      <c r="F127" s="4">
        <f t="shared" si="8"/>
        <v>1.3927516750651392</v>
      </c>
      <c r="G127" s="8">
        <f t="shared" si="9"/>
        <v>35268225.361605644</v>
      </c>
      <c r="H127" s="8">
        <f t="shared" si="10"/>
        <v>41858947.153448746</v>
      </c>
      <c r="I127" s="8">
        <f t="shared" si="11"/>
        <v>47886543.594585218</v>
      </c>
      <c r="J127" s="8">
        <f t="shared" si="12"/>
        <v>53086249.742697448</v>
      </c>
      <c r="K127" s="8">
        <f t="shared" si="13"/>
        <v>57229620.704002492</v>
      </c>
    </row>
    <row r="128" spans="1:11" x14ac:dyDescent="0.7">
      <c r="A128" s="1">
        <v>40724</v>
      </c>
      <c r="B128" s="3">
        <v>80.52</v>
      </c>
      <c r="C128" s="3">
        <v>573.22</v>
      </c>
      <c r="D128" s="3">
        <v>441.35</v>
      </c>
      <c r="E128" s="4">
        <f t="shared" si="7"/>
        <v>1.0164849179428856</v>
      </c>
      <c r="F128" s="4">
        <f t="shared" si="8"/>
        <v>1.3767274708513446</v>
      </c>
      <c r="G128" s="8">
        <f t="shared" si="9"/>
        <v>34100636.20248729</v>
      </c>
      <c r="H128" s="8">
        <f t="shared" si="10"/>
        <v>40677240.91214826</v>
      </c>
      <c r="I128" s="8">
        <f t="shared" si="11"/>
        <v>46754178.677940995</v>
      </c>
      <c r="J128" s="8">
        <f t="shared" si="12"/>
        <v>52064057.375765115</v>
      </c>
      <c r="K128" s="8">
        <f t="shared" si="13"/>
        <v>56371169.419644102</v>
      </c>
    </row>
    <row r="129" spans="1:11" x14ac:dyDescent="0.7">
      <c r="A129" s="1">
        <v>40755</v>
      </c>
      <c r="B129" s="3">
        <v>76.73</v>
      </c>
      <c r="C129" s="3">
        <v>564.07000000000005</v>
      </c>
      <c r="D129" s="3">
        <v>450.46</v>
      </c>
      <c r="E129" s="4">
        <f t="shared" si="7"/>
        <v>0.95317806330790078</v>
      </c>
      <c r="F129" s="4">
        <f t="shared" si="8"/>
        <v>1.33900596543776</v>
      </c>
      <c r="G129" s="8">
        <f t="shared" si="9"/>
        <v>31776842.744341101</v>
      </c>
      <c r="H129" s="8">
        <f t="shared" si="10"/>
        <v>38298568.779067025</v>
      </c>
      <c r="I129" s="8">
        <f t="shared" si="11"/>
        <v>44457731.353128962</v>
      </c>
      <c r="J129" s="8">
        <f t="shared" si="12"/>
        <v>49983524.860308386</v>
      </c>
      <c r="K129" s="8">
        <f t="shared" si="13"/>
        <v>54626633.251481302</v>
      </c>
    </row>
    <row r="130" spans="1:11" x14ac:dyDescent="0.7">
      <c r="A130" s="1">
        <v>40786</v>
      </c>
      <c r="B130" s="3">
        <v>76.59</v>
      </c>
      <c r="C130" s="3">
        <v>523.09</v>
      </c>
      <c r="D130" s="3">
        <v>456.19</v>
      </c>
      <c r="E130" s="4">
        <f t="shared" si="7"/>
        <v>0.88231634638863221</v>
      </c>
      <c r="F130" s="4">
        <f t="shared" si="8"/>
        <v>1.3535643632017416</v>
      </c>
      <c r="G130" s="8">
        <f t="shared" si="9"/>
        <v>29214470.254018445</v>
      </c>
      <c r="H130" s="8">
        <f t="shared" si="10"/>
        <v>36067258.647623949</v>
      </c>
      <c r="I130" s="8">
        <f t="shared" si="11"/>
        <v>42846864.378593601</v>
      </c>
      <c r="J130" s="8">
        <f t="shared" si="12"/>
        <v>49262134.761614539</v>
      </c>
      <c r="K130" s="8">
        <f t="shared" si="13"/>
        <v>55020563.581823193</v>
      </c>
    </row>
    <row r="131" spans="1:11" x14ac:dyDescent="0.7">
      <c r="A131" s="1">
        <v>40816</v>
      </c>
      <c r="B131" s="3">
        <v>77.040000000000006</v>
      </c>
      <c r="C131" s="3">
        <v>473.9</v>
      </c>
      <c r="D131" s="3">
        <v>445.65</v>
      </c>
      <c r="E131" s="4">
        <f t="shared" ref="E131:E194" si="14">C131*$B131/C$3/$B$3</f>
        <v>0.80404215888384467</v>
      </c>
      <c r="F131" s="4">
        <f t="shared" ref="F131:F194" si="15">D131*$B131/D$3/$B$3</f>
        <v>1.3300601022135106</v>
      </c>
      <c r="G131" s="8">
        <f t="shared" si="9"/>
        <v>26422725.318230025</v>
      </c>
      <c r="H131" s="8">
        <f t="shared" si="10"/>
        <v>33310919.630937673</v>
      </c>
      <c r="I131" s="8">
        <f t="shared" si="11"/>
        <v>40374285.086934835</v>
      </c>
      <c r="J131" s="8">
        <f t="shared" si="12"/>
        <v>47328002.028232999</v>
      </c>
      <c r="K131" s="8">
        <f t="shared" si="13"/>
        <v>53865147.111572944</v>
      </c>
    </row>
    <row r="132" spans="1:11" x14ac:dyDescent="0.7">
      <c r="A132" s="1">
        <v>40847</v>
      </c>
      <c r="B132" s="3">
        <v>78.2</v>
      </c>
      <c r="C132" s="3">
        <v>524.79999999999995</v>
      </c>
      <c r="D132" s="3">
        <v>451.58</v>
      </c>
      <c r="E132" s="4">
        <f t="shared" si="14"/>
        <v>0.90380849211529535</v>
      </c>
      <c r="F132" s="4">
        <f t="shared" si="15"/>
        <v>1.3680517735502997</v>
      </c>
      <c r="G132" s="8">
        <f t="shared" si="9"/>
        <v>29501282.779247999</v>
      </c>
      <c r="H132" s="8">
        <f t="shared" si="10"/>
        <v>36448730.356315807</v>
      </c>
      <c r="I132" s="8">
        <f t="shared" si="11"/>
        <v>43255748.400289372</v>
      </c>
      <c r="J132" s="8">
        <f t="shared" si="12"/>
        <v>49610031.533823192</v>
      </c>
      <c r="K132" s="8">
        <f t="shared" si="13"/>
        <v>55203744.474327438</v>
      </c>
    </row>
    <row r="133" spans="1:11" x14ac:dyDescent="0.7">
      <c r="A133" s="1">
        <v>40877</v>
      </c>
      <c r="B133" s="3">
        <v>77.5</v>
      </c>
      <c r="C133" s="3">
        <v>509.35</v>
      </c>
      <c r="D133" s="3">
        <v>443.7</v>
      </c>
      <c r="E133" s="4">
        <f t="shared" si="14"/>
        <v>0.86934838404075354</v>
      </c>
      <c r="F133" s="4">
        <f t="shared" si="15"/>
        <v>1.3321471880127498</v>
      </c>
      <c r="G133" s="8">
        <f t="shared" ref="G133:G196" si="16">MAX(G132*(E133/E132)-G$3*0.04/12,0)</f>
        <v>28176467.730729047</v>
      </c>
      <c r="H133" s="8">
        <f t="shared" ref="H133:H196" si="17">MAX(H132*(0.75*$E133/$E132+0.25*$F133/$F132)-H$3*0.04/12,0)</f>
        <v>34967301.92414628</v>
      </c>
      <c r="I133" s="8">
        <f t="shared" ref="I133:I196" si="18">MAX(I132*(0.5*$E133/$E132+0.5*$F133/$F132)-I$3*0.04/12,0)</f>
        <v>41663503.428754725</v>
      </c>
      <c r="J133" s="8">
        <f t="shared" ref="J133:J196" si="19">MAX(J132*(0.25*$E133/$E132+0.75*$F133/$F132)-J$3*0.04/12,0)</f>
        <v>47960639.58560317</v>
      </c>
      <c r="K133" s="8">
        <f t="shared" ref="K133:K196" si="20">MAX(K132*(F133/F132)-K$3*0.04/12,0)</f>
        <v>53554919.507471271</v>
      </c>
    </row>
    <row r="134" spans="1:11" x14ac:dyDescent="0.7">
      <c r="A134" s="1">
        <v>40908</v>
      </c>
      <c r="B134" s="3">
        <v>76.94</v>
      </c>
      <c r="C134" s="3">
        <v>508.5</v>
      </c>
      <c r="D134" s="3">
        <v>446.69</v>
      </c>
      <c r="E134" s="4">
        <f t="shared" si="14"/>
        <v>0.86162636082614086</v>
      </c>
      <c r="F134" s="4">
        <f t="shared" si="15"/>
        <v>1.3314335405697881</v>
      </c>
      <c r="G134" s="8">
        <f t="shared" si="16"/>
        <v>27726189.08304679</v>
      </c>
      <c r="H134" s="8">
        <f t="shared" si="17"/>
        <v>34529669.935620628</v>
      </c>
      <c r="I134" s="8">
        <f t="shared" si="18"/>
        <v>41267304.704232417</v>
      </c>
      <c r="J134" s="8">
        <f t="shared" si="19"/>
        <v>47634866.667892739</v>
      </c>
      <c r="K134" s="8">
        <f t="shared" si="20"/>
        <v>53326229.48604688</v>
      </c>
    </row>
    <row r="135" spans="1:11" x14ac:dyDescent="0.7">
      <c r="A135" s="1">
        <v>40939</v>
      </c>
      <c r="B135" s="3">
        <v>76.19</v>
      </c>
      <c r="C135" s="3">
        <v>538.21</v>
      </c>
      <c r="D135" s="3">
        <v>454.17</v>
      </c>
      <c r="E135" s="4">
        <f t="shared" si="14"/>
        <v>0.90307864876955246</v>
      </c>
      <c r="F135" s="4">
        <f t="shared" si="15"/>
        <v>1.3405329657979654</v>
      </c>
      <c r="G135" s="8">
        <f t="shared" si="16"/>
        <v>28860078.139484141</v>
      </c>
      <c r="H135" s="8">
        <f t="shared" si="17"/>
        <v>35634566.620551862</v>
      </c>
      <c r="I135" s="8">
        <f t="shared" si="18"/>
        <v>42200993.107033208</v>
      </c>
      <c r="J135" s="8">
        <f t="shared" si="19"/>
        <v>48251950.806295909</v>
      </c>
      <c r="K135" s="8">
        <f t="shared" si="20"/>
        <v>53490677.295962535</v>
      </c>
    </row>
    <row r="136" spans="1:11" x14ac:dyDescent="0.7">
      <c r="A136" s="1">
        <v>40968</v>
      </c>
      <c r="B136" s="3">
        <v>81.22</v>
      </c>
      <c r="C136" s="3">
        <v>565.55999999999995</v>
      </c>
      <c r="D136" s="3">
        <v>453.86</v>
      </c>
      <c r="E136" s="4">
        <f t="shared" si="14"/>
        <v>1.011620238220942</v>
      </c>
      <c r="F136" s="4">
        <f t="shared" si="15"/>
        <v>1.4280584229063265</v>
      </c>
      <c r="G136" s="8">
        <f t="shared" si="16"/>
        <v>32128789.039934479</v>
      </c>
      <c r="H136" s="8">
        <f t="shared" si="17"/>
        <v>39228431.213965565</v>
      </c>
      <c r="I136" s="8">
        <f t="shared" si="18"/>
        <v>45914758.869313881</v>
      </c>
      <c r="J136" s="8">
        <f t="shared" si="19"/>
        <v>51864641.873921268</v>
      </c>
      <c r="K136" s="8">
        <f t="shared" si="20"/>
        <v>56783165.806737848</v>
      </c>
    </row>
    <row r="137" spans="1:11" x14ac:dyDescent="0.7">
      <c r="A137" s="1">
        <v>40999</v>
      </c>
      <c r="B137" s="3">
        <v>82.79</v>
      </c>
      <c r="C137" s="3">
        <v>569.59</v>
      </c>
      <c r="D137" s="3">
        <v>450.59</v>
      </c>
      <c r="E137" s="4">
        <f t="shared" si="14"/>
        <v>1.0385228985148138</v>
      </c>
      <c r="F137" s="4">
        <f t="shared" si="15"/>
        <v>1.4451752421432495</v>
      </c>
      <c r="G137" s="8">
        <f t="shared" si="16"/>
        <v>32783210.357873797</v>
      </c>
      <c r="H137" s="8">
        <f t="shared" si="17"/>
        <v>39928399.932998784</v>
      </c>
      <c r="I137" s="8">
        <f t="shared" si="18"/>
        <v>46600447.993445024</v>
      </c>
      <c r="J137" s="8">
        <f t="shared" si="19"/>
        <v>52475699.445641167</v>
      </c>
      <c r="K137" s="8">
        <f t="shared" si="20"/>
        <v>57263773.244937822</v>
      </c>
    </row>
    <row r="138" spans="1:11" x14ac:dyDescent="0.7">
      <c r="A138" s="1">
        <v>41029</v>
      </c>
      <c r="B138" s="3">
        <v>79.78</v>
      </c>
      <c r="C138" s="3">
        <v>563.44000000000005</v>
      </c>
      <c r="D138" s="3">
        <v>455.91</v>
      </c>
      <c r="E138" s="4">
        <f t="shared" si="14"/>
        <v>0.98995976875126523</v>
      </c>
      <c r="F138" s="4">
        <f t="shared" si="15"/>
        <v>1.4090753947251284</v>
      </c>
      <c r="G138" s="8">
        <f t="shared" si="16"/>
        <v>31050210.651317567</v>
      </c>
      <c r="H138" s="8">
        <f t="shared" si="17"/>
        <v>38078710.566345155</v>
      </c>
      <c r="I138" s="8">
        <f t="shared" si="18"/>
        <v>44728859.720486075</v>
      </c>
      <c r="J138" s="8">
        <f t="shared" si="19"/>
        <v>50679120.724632725</v>
      </c>
      <c r="K138" s="8">
        <f t="shared" si="20"/>
        <v>55633349.157640018</v>
      </c>
    </row>
    <row r="139" spans="1:11" x14ac:dyDescent="0.7">
      <c r="A139" s="1">
        <v>41060</v>
      </c>
      <c r="B139" s="3">
        <v>78.349999999999994</v>
      </c>
      <c r="C139" s="3">
        <v>513.42999999999995</v>
      </c>
      <c r="D139" s="3">
        <v>451.23</v>
      </c>
      <c r="E139" s="4">
        <f t="shared" si="14"/>
        <v>0.88592321074851876</v>
      </c>
      <c r="F139" s="4">
        <f t="shared" si="15"/>
        <v>1.3696135625478392</v>
      </c>
      <c r="G139" s="8">
        <f t="shared" si="16"/>
        <v>27587091.135361817</v>
      </c>
      <c r="H139" s="8">
        <f t="shared" si="17"/>
        <v>34610790.02246809</v>
      </c>
      <c r="I139" s="8">
        <f t="shared" si="18"/>
        <v>41552217.116267391</v>
      </c>
      <c r="J139" s="8">
        <f t="shared" si="19"/>
        <v>48083162.138720259</v>
      </c>
      <c r="K139" s="8">
        <f t="shared" si="20"/>
        <v>53875310.534484871</v>
      </c>
    </row>
    <row r="140" spans="1:11" x14ac:dyDescent="0.7">
      <c r="A140" s="1">
        <v>41090</v>
      </c>
      <c r="B140" s="3">
        <v>79.77</v>
      </c>
      <c r="C140" s="3">
        <v>539.04</v>
      </c>
      <c r="D140" s="3">
        <v>453.38</v>
      </c>
      <c r="E140" s="4">
        <f t="shared" si="14"/>
        <v>0.94697044284756482</v>
      </c>
      <c r="F140" s="4">
        <f t="shared" si="15"/>
        <v>1.4010803150316431</v>
      </c>
      <c r="G140" s="8">
        <f t="shared" si="16"/>
        <v>29288063.516540375</v>
      </c>
      <c r="H140" s="8">
        <f t="shared" si="17"/>
        <v>36398306.274243318</v>
      </c>
      <c r="I140" s="8">
        <f t="shared" si="18"/>
        <v>43261187.324363835</v>
      </c>
      <c r="J140" s="8">
        <f t="shared" si="19"/>
        <v>49540021.105720297</v>
      </c>
      <c r="K140" s="8">
        <f t="shared" si="20"/>
        <v>54913091.108461551</v>
      </c>
    </row>
    <row r="141" spans="1:11" x14ac:dyDescent="0.7">
      <c r="A141" s="1">
        <v>41121</v>
      </c>
      <c r="B141" s="3">
        <v>78.11</v>
      </c>
      <c r="C141" s="3">
        <v>546.6</v>
      </c>
      <c r="D141" s="3">
        <v>458.63</v>
      </c>
      <c r="E141" s="4">
        <f t="shared" si="14"/>
        <v>0.94026896835218965</v>
      </c>
      <c r="F141" s="4">
        <f t="shared" si="15"/>
        <v>1.3878105302338439</v>
      </c>
      <c r="G141" s="8">
        <f t="shared" si="16"/>
        <v>28880799.169318698</v>
      </c>
      <c r="H141" s="8">
        <f t="shared" si="17"/>
        <v>35918936.863799028</v>
      </c>
      <c r="I141" s="8">
        <f t="shared" si="18"/>
        <v>42703247.271630093</v>
      </c>
      <c r="J141" s="8">
        <f t="shared" si="19"/>
        <v>48900476.285279989</v>
      </c>
      <c r="K141" s="8">
        <f t="shared" si="20"/>
        <v>54193003.220727026</v>
      </c>
    </row>
    <row r="142" spans="1:11" x14ac:dyDescent="0.7">
      <c r="A142" s="1">
        <v>41152</v>
      </c>
      <c r="B142" s="3">
        <v>78.37</v>
      </c>
      <c r="C142" s="3">
        <v>558.76</v>
      </c>
      <c r="D142" s="3">
        <v>462.59</v>
      </c>
      <c r="E142" s="4">
        <f t="shared" si="14"/>
        <v>0.96438621436759286</v>
      </c>
      <c r="F142" s="4">
        <f t="shared" si="15"/>
        <v>1.4044528642244423</v>
      </c>
      <c r="G142" s="8">
        <f t="shared" si="16"/>
        <v>29421571.610111427</v>
      </c>
      <c r="H142" s="8">
        <f t="shared" si="17"/>
        <v>36517591.799284488</v>
      </c>
      <c r="I142" s="8">
        <f t="shared" si="18"/>
        <v>43306945.799730368</v>
      </c>
      <c r="J142" s="8">
        <f t="shared" si="19"/>
        <v>49453845.321941361</v>
      </c>
      <c r="K142" s="8">
        <f t="shared" si="20"/>
        <v>54642874.395433374</v>
      </c>
    </row>
    <row r="143" spans="1:11" x14ac:dyDescent="0.7">
      <c r="A143" s="1">
        <v>41182</v>
      </c>
      <c r="B143" s="3">
        <v>77.900000000000006</v>
      </c>
      <c r="C143" s="3">
        <v>576.59</v>
      </c>
      <c r="D143" s="3">
        <v>468.23</v>
      </c>
      <c r="E143" s="4">
        <f t="shared" si="14"/>
        <v>0.98919155919381452</v>
      </c>
      <c r="F143" s="4">
        <f t="shared" si="15"/>
        <v>1.4130507984612111</v>
      </c>
      <c r="G143" s="8">
        <f t="shared" si="16"/>
        <v>29978335.050157871</v>
      </c>
      <c r="H143" s="8">
        <f t="shared" si="17"/>
        <v>37077943.310048677</v>
      </c>
      <c r="I143" s="8">
        <f t="shared" si="18"/>
        <v>43796463.632031977</v>
      </c>
      <c r="J143" s="8">
        <f t="shared" si="19"/>
        <v>49798914.61387264</v>
      </c>
      <c r="K143" s="8">
        <f t="shared" si="20"/>
        <v>54777393.162511677</v>
      </c>
    </row>
    <row r="144" spans="1:11" x14ac:dyDescent="0.7">
      <c r="A144" s="1">
        <v>41213</v>
      </c>
      <c r="B144" s="3">
        <v>79.760000000000005</v>
      </c>
      <c r="C144" s="3">
        <v>572.9</v>
      </c>
      <c r="D144" s="3">
        <v>467.57</v>
      </c>
      <c r="E144" s="4">
        <f t="shared" si="14"/>
        <v>1.0063285772048183</v>
      </c>
      <c r="F144" s="4">
        <f t="shared" si="15"/>
        <v>1.4447505379648244</v>
      </c>
      <c r="G144" s="8">
        <f t="shared" si="16"/>
        <v>30297687.710337419</v>
      </c>
      <c r="H144" s="8">
        <f t="shared" si="17"/>
        <v>37567651.866246112</v>
      </c>
      <c r="I144" s="8">
        <f t="shared" si="18"/>
        <v>44467089.413619101</v>
      </c>
      <c r="J144" s="8">
        <f t="shared" si="19"/>
        <v>50652471.694521472</v>
      </c>
      <c r="K144" s="8">
        <f t="shared" si="20"/>
        <v>55806244.309143893</v>
      </c>
    </row>
    <row r="145" spans="1:11" x14ac:dyDescent="0.7">
      <c r="A145" s="1">
        <v>41243</v>
      </c>
      <c r="B145" s="3">
        <v>82.45</v>
      </c>
      <c r="C145" s="3">
        <v>580.5</v>
      </c>
      <c r="D145" s="3">
        <v>467.52</v>
      </c>
      <c r="E145" s="4">
        <f t="shared" si="14"/>
        <v>1.0540682263693437</v>
      </c>
      <c r="F145" s="4">
        <f t="shared" si="15"/>
        <v>1.4933167463589894</v>
      </c>
      <c r="G145" s="8">
        <f t="shared" si="16"/>
        <v>31534992.597182021</v>
      </c>
      <c r="H145" s="8">
        <f t="shared" si="17"/>
        <v>39020007.850343369</v>
      </c>
      <c r="I145" s="8">
        <f t="shared" si="18"/>
        <v>46069230.741368696</v>
      </c>
      <c r="J145" s="8">
        <f t="shared" si="19"/>
        <v>52330239.022268586</v>
      </c>
      <c r="K145" s="8">
        <f t="shared" si="20"/>
        <v>57482206.712059125</v>
      </c>
    </row>
    <row r="146" spans="1:11" x14ac:dyDescent="0.7">
      <c r="A146" s="1">
        <v>41274</v>
      </c>
      <c r="B146" s="3">
        <v>86.74</v>
      </c>
      <c r="C146" s="3">
        <v>593.92999999999995</v>
      </c>
      <c r="D146" s="3">
        <v>465.98</v>
      </c>
      <c r="E146" s="4">
        <f t="shared" si="14"/>
        <v>1.1345679690816211</v>
      </c>
      <c r="F146" s="4">
        <f t="shared" si="15"/>
        <v>1.5658414166552963</v>
      </c>
      <c r="G146" s="8">
        <f t="shared" si="16"/>
        <v>33743336.504151486</v>
      </c>
      <c r="H146" s="8">
        <f t="shared" si="17"/>
        <v>41528754.736136861</v>
      </c>
      <c r="I146" s="8">
        <f t="shared" si="18"/>
        <v>48747099.359818809</v>
      </c>
      <c r="J146" s="8">
        <f t="shared" si="19"/>
        <v>55035470.305829577</v>
      </c>
      <c r="K146" s="8">
        <f t="shared" si="20"/>
        <v>60073897.155403323</v>
      </c>
    </row>
    <row r="147" spans="1:11" x14ac:dyDescent="0.7">
      <c r="A147" s="1">
        <v>41305</v>
      </c>
      <c r="B147" s="3">
        <v>91.72</v>
      </c>
      <c r="C147" s="3">
        <v>621.46</v>
      </c>
      <c r="D147" s="3">
        <v>461.74</v>
      </c>
      <c r="E147" s="4">
        <f t="shared" si="14"/>
        <v>1.2553160019009697</v>
      </c>
      <c r="F147" s="4">
        <f t="shared" si="15"/>
        <v>1.640675246675845</v>
      </c>
      <c r="G147" s="8">
        <f t="shared" si="16"/>
        <v>37134519.769210234</v>
      </c>
      <c r="H147" s="8">
        <f t="shared" si="17"/>
        <v>45139752.79954692</v>
      </c>
      <c r="I147" s="8">
        <f t="shared" si="18"/>
        <v>52305936.798988104</v>
      </c>
      <c r="J147" s="8">
        <f t="shared" si="19"/>
        <v>58272446.28532014</v>
      </c>
      <c r="K147" s="8">
        <f t="shared" si="20"/>
        <v>62744915.740415648</v>
      </c>
    </row>
    <row r="148" spans="1:11" x14ac:dyDescent="0.7">
      <c r="A148" s="1">
        <v>41333</v>
      </c>
      <c r="B148" s="3">
        <v>92.53</v>
      </c>
      <c r="C148" s="3">
        <v>621.65</v>
      </c>
      <c r="D148" s="3">
        <v>457.37</v>
      </c>
      <c r="E148" s="4">
        <f t="shared" si="14"/>
        <v>1.2667891597333631</v>
      </c>
      <c r="F148" s="4">
        <f t="shared" si="15"/>
        <v>1.6394996115527098</v>
      </c>
      <c r="G148" s="8">
        <f t="shared" si="16"/>
        <v>37273916.547150686</v>
      </c>
      <c r="H148" s="8">
        <f t="shared" si="17"/>
        <v>45241087.91052524</v>
      </c>
      <c r="I148" s="8">
        <f t="shared" si="18"/>
        <v>52326225.905427553</v>
      </c>
      <c r="J148" s="8">
        <f t="shared" si="19"/>
        <v>58174277.241831742</v>
      </c>
      <c r="K148" s="8">
        <f t="shared" si="20"/>
        <v>62499955.51632984</v>
      </c>
    </row>
    <row r="149" spans="1:11" x14ac:dyDescent="0.7">
      <c r="A149" s="2">
        <v>41364</v>
      </c>
      <c r="B149" s="3">
        <v>94.19</v>
      </c>
      <c r="C149" s="3">
        <v>633.30999999999995</v>
      </c>
      <c r="D149" s="3">
        <v>456.21</v>
      </c>
      <c r="E149" s="4">
        <f t="shared" si="14"/>
        <v>1.3137023618051409</v>
      </c>
      <c r="F149" s="4">
        <f t="shared" si="15"/>
        <v>1.6646796814910421</v>
      </c>
      <c r="G149" s="8">
        <f t="shared" si="16"/>
        <v>38454287.357515939</v>
      </c>
      <c r="H149" s="8">
        <f t="shared" si="17"/>
        <v>46471360.687349439</v>
      </c>
      <c r="I149" s="8">
        <f t="shared" si="18"/>
        <v>53496951.800355129</v>
      </c>
      <c r="J149" s="8">
        <f t="shared" si="19"/>
        <v>59182968.838738158</v>
      </c>
      <c r="K149" s="8">
        <f t="shared" si="20"/>
        <v>63259854.036557853</v>
      </c>
    </row>
    <row r="150" spans="1:11" x14ac:dyDescent="0.7">
      <c r="A150" s="1">
        <v>41394</v>
      </c>
      <c r="B150" s="3">
        <v>97.41</v>
      </c>
      <c r="C150" s="3">
        <v>651.83000000000004</v>
      </c>
      <c r="D150" s="3">
        <v>462.55</v>
      </c>
      <c r="E150" s="4">
        <f t="shared" si="14"/>
        <v>1.3983430434579174</v>
      </c>
      <c r="F150" s="4">
        <f t="shared" si="15"/>
        <v>1.7455138928694371</v>
      </c>
      <c r="G150" s="8">
        <f t="shared" si="16"/>
        <v>40731863.092357062</v>
      </c>
      <c r="H150" s="8">
        <f t="shared" si="17"/>
        <v>49081086.134510688</v>
      </c>
      <c r="I150" s="8">
        <f t="shared" si="18"/>
        <v>56319196.119457297</v>
      </c>
      <c r="J150" s="8">
        <f t="shared" si="19"/>
        <v>62091618.920565531</v>
      </c>
      <c r="K150" s="8">
        <f t="shared" si="20"/>
        <v>66131652.455084451</v>
      </c>
    </row>
    <row r="151" spans="1:11" x14ac:dyDescent="0.7">
      <c r="A151" s="1">
        <v>41425</v>
      </c>
      <c r="B151" s="3">
        <v>100.46</v>
      </c>
      <c r="C151" s="3">
        <v>650.59</v>
      </c>
      <c r="D151" s="3">
        <v>448.8</v>
      </c>
      <c r="E151" s="4">
        <f t="shared" si="14"/>
        <v>1.4393830878770095</v>
      </c>
      <c r="F151" s="4">
        <f t="shared" si="15"/>
        <v>1.7466548865677349</v>
      </c>
      <c r="G151" s="8">
        <f t="shared" si="16"/>
        <v>41727304.710494608</v>
      </c>
      <c r="H151" s="8">
        <f t="shared" si="17"/>
        <v>49969469.425671101</v>
      </c>
      <c r="I151" s="8">
        <f t="shared" si="18"/>
        <v>56964060.804961242</v>
      </c>
      <c r="J151" s="8">
        <f t="shared" si="19"/>
        <v>62377642.146108098</v>
      </c>
      <c r="K151" s="8">
        <f t="shared" si="20"/>
        <v>65974880.869946979</v>
      </c>
    </row>
    <row r="152" spans="1:11" x14ac:dyDescent="0.7">
      <c r="A152" s="1">
        <v>41455</v>
      </c>
      <c r="B152" s="3">
        <v>99.12</v>
      </c>
      <c r="C152" s="3">
        <v>631.84</v>
      </c>
      <c r="D152" s="3">
        <v>443.49</v>
      </c>
      <c r="E152" s="4">
        <f t="shared" si="14"/>
        <v>1.3792539866867728</v>
      </c>
      <c r="F152" s="4">
        <f t="shared" si="15"/>
        <v>1.7029668974106331</v>
      </c>
      <c r="G152" s="8">
        <f t="shared" si="16"/>
        <v>39784179.236487679</v>
      </c>
      <c r="H152" s="8">
        <f t="shared" si="17"/>
        <v>47891429.046046719</v>
      </c>
      <c r="I152" s="8">
        <f t="shared" si="18"/>
        <v>54861843.03158468</v>
      </c>
      <c r="J152" s="8">
        <f t="shared" si="19"/>
        <v>60356038.069266766</v>
      </c>
      <c r="K152" s="8">
        <f t="shared" si="20"/>
        <v>64124692.328264758</v>
      </c>
    </row>
    <row r="153" spans="1:11" x14ac:dyDescent="0.7">
      <c r="A153" s="1">
        <v>41486</v>
      </c>
      <c r="B153" s="3">
        <v>97.86</v>
      </c>
      <c r="C153" s="3">
        <v>662.29</v>
      </c>
      <c r="D153" s="3">
        <v>449.06</v>
      </c>
      <c r="E153" s="4">
        <f t="shared" si="14"/>
        <v>1.4273459504764157</v>
      </c>
      <c r="F153" s="4">
        <f t="shared" si="15"/>
        <v>1.7024354912903275</v>
      </c>
      <c r="G153" s="8">
        <f t="shared" si="16"/>
        <v>40971377.914693378</v>
      </c>
      <c r="H153" s="8">
        <f t="shared" si="17"/>
        <v>48940105.246000193</v>
      </c>
      <c r="I153" s="8">
        <f t="shared" si="18"/>
        <v>55609747.360105872</v>
      </c>
      <c r="J153" s="8">
        <f t="shared" si="19"/>
        <v>60668037.68724031</v>
      </c>
      <c r="K153" s="8">
        <f t="shared" si="20"/>
        <v>63904682.395001948</v>
      </c>
    </row>
    <row r="154" spans="1:11" x14ac:dyDescent="0.7">
      <c r="A154" s="1">
        <v>41517</v>
      </c>
      <c r="B154" s="3">
        <v>98.15</v>
      </c>
      <c r="C154" s="3">
        <v>648.77</v>
      </c>
      <c r="D154" s="3">
        <v>446.7</v>
      </c>
      <c r="E154" s="4">
        <f t="shared" si="14"/>
        <v>1.4023515582947488</v>
      </c>
      <c r="F154" s="4">
        <f t="shared" si="15"/>
        <v>1.6985069863564233</v>
      </c>
      <c r="G154" s="8">
        <f t="shared" si="16"/>
        <v>40053924.176528968</v>
      </c>
      <c r="H154" s="8">
        <f t="shared" si="17"/>
        <v>48069125.785793081</v>
      </c>
      <c r="I154" s="8">
        <f t="shared" si="18"/>
        <v>54858691.592077896</v>
      </c>
      <c r="J154" s="8">
        <f t="shared" si="19"/>
        <v>60097449.495029956</v>
      </c>
      <c r="K154" s="8">
        <f t="shared" si="20"/>
        <v>63557217.271434732</v>
      </c>
    </row>
    <row r="155" spans="1:11" x14ac:dyDescent="0.7">
      <c r="A155" s="1">
        <v>41547</v>
      </c>
      <c r="B155" s="3">
        <v>98.21</v>
      </c>
      <c r="C155" s="3">
        <v>682.53</v>
      </c>
      <c r="D155" s="3">
        <v>455.89</v>
      </c>
      <c r="E155" s="4">
        <f t="shared" si="14"/>
        <v>1.4762275103272633</v>
      </c>
      <c r="F155" s="4">
        <f t="shared" si="15"/>
        <v>1.7345102003926234</v>
      </c>
      <c r="G155" s="8">
        <f t="shared" si="16"/>
        <v>41963966.956940874</v>
      </c>
      <c r="H155" s="8">
        <f t="shared" si="17"/>
        <v>50023068.837118685</v>
      </c>
      <c r="I155" s="8">
        <f t="shared" si="18"/>
        <v>56685090.155989558</v>
      </c>
      <c r="J155" s="8">
        <f t="shared" si="19"/>
        <v>61644346.880256243</v>
      </c>
      <c r="K155" s="8">
        <f t="shared" si="20"/>
        <v>64704438.163282476</v>
      </c>
    </row>
    <row r="156" spans="1:11" x14ac:dyDescent="0.7">
      <c r="A156" s="1">
        <v>41578</v>
      </c>
      <c r="B156" s="3">
        <v>98.35</v>
      </c>
      <c r="C156" s="3">
        <v>710.11</v>
      </c>
      <c r="D156" s="3">
        <v>460.37</v>
      </c>
      <c r="E156" s="4">
        <f t="shared" si="14"/>
        <v>1.5380690425933747</v>
      </c>
      <c r="F156" s="4">
        <f t="shared" si="15"/>
        <v>1.7540519852263734</v>
      </c>
      <c r="G156" s="8">
        <f t="shared" si="16"/>
        <v>43521904.672114864</v>
      </c>
      <c r="H156" s="8">
        <f t="shared" si="17"/>
        <v>51535624.317591451</v>
      </c>
      <c r="I156" s="8">
        <f t="shared" si="18"/>
        <v>57991724.784747705</v>
      </c>
      <c r="J156" s="8">
        <f t="shared" si="19"/>
        <v>62610827.003691107</v>
      </c>
      <c r="K156" s="8">
        <f t="shared" si="20"/>
        <v>65233427.942696482</v>
      </c>
    </row>
    <row r="157" spans="1:11" x14ac:dyDescent="0.7">
      <c r="A157" s="1">
        <v>41608</v>
      </c>
      <c r="B157" s="3">
        <v>102.41</v>
      </c>
      <c r="C157" s="3">
        <v>720.47</v>
      </c>
      <c r="D157" s="3">
        <v>456.6</v>
      </c>
      <c r="E157" s="4">
        <f t="shared" si="14"/>
        <v>1.6249279391985685</v>
      </c>
      <c r="F157" s="4">
        <f t="shared" si="15"/>
        <v>1.8115042382090343</v>
      </c>
      <c r="G157" s="8">
        <f t="shared" si="16"/>
        <v>45779703.713178933</v>
      </c>
      <c r="H157" s="8">
        <f t="shared" si="17"/>
        <v>53940390.540138587</v>
      </c>
      <c r="I157" s="8">
        <f t="shared" si="18"/>
        <v>60378930.182902001</v>
      </c>
      <c r="J157" s="8">
        <f t="shared" si="19"/>
        <v>64832844.651306197</v>
      </c>
      <c r="K157" s="8">
        <f t="shared" si="20"/>
        <v>67170084.915611848</v>
      </c>
    </row>
    <row r="158" spans="1:11" x14ac:dyDescent="0.7">
      <c r="A158" s="1">
        <v>41639</v>
      </c>
      <c r="B158" s="3">
        <v>105.3</v>
      </c>
      <c r="C158" s="3">
        <v>733.15</v>
      </c>
      <c r="D158" s="3">
        <v>453.87</v>
      </c>
      <c r="E158" s="4">
        <f t="shared" si="14"/>
        <v>1.7001883981183628</v>
      </c>
      <c r="F158" s="4">
        <f t="shared" si="15"/>
        <v>1.851488120765074</v>
      </c>
      <c r="G158" s="8">
        <f t="shared" si="16"/>
        <v>47700044.823422477</v>
      </c>
      <c r="H158" s="8">
        <f t="shared" si="17"/>
        <v>55911771.030304708</v>
      </c>
      <c r="I158" s="8">
        <f t="shared" si="18"/>
        <v>62243538.846396722</v>
      </c>
      <c r="J158" s="8">
        <f t="shared" si="19"/>
        <v>66456799.717552118</v>
      </c>
      <c r="K158" s="8">
        <f t="shared" si="20"/>
        <v>68452676.416032687</v>
      </c>
    </row>
    <row r="159" spans="1:11" x14ac:dyDescent="0.7">
      <c r="A159" s="1">
        <v>41670</v>
      </c>
      <c r="B159" s="3">
        <v>102.03</v>
      </c>
      <c r="C159" s="3">
        <v>703.99</v>
      </c>
      <c r="D159" s="3">
        <v>458.67</v>
      </c>
      <c r="E159" s="4">
        <f t="shared" si="14"/>
        <v>1.5818679063553647</v>
      </c>
      <c r="F159" s="4">
        <f t="shared" si="15"/>
        <v>1.8129645125681892</v>
      </c>
      <c r="G159" s="8">
        <f t="shared" si="16"/>
        <v>44180475.788090497</v>
      </c>
      <c r="H159" s="8">
        <f t="shared" si="17"/>
        <v>52502651.112094112</v>
      </c>
      <c r="I159" s="8">
        <f t="shared" si="18"/>
        <v>59230149.188558705</v>
      </c>
      <c r="J159" s="8">
        <f t="shared" si="19"/>
        <v>64063507.97253859</v>
      </c>
      <c r="K159" s="8">
        <f t="shared" si="20"/>
        <v>66828392.859090559</v>
      </c>
    </row>
    <row r="160" spans="1:11" x14ac:dyDescent="0.7">
      <c r="A160" s="1">
        <v>41698</v>
      </c>
      <c r="B160" s="3">
        <v>101.8</v>
      </c>
      <c r="C160" s="3">
        <v>738.35</v>
      </c>
      <c r="D160" s="3">
        <v>465.1</v>
      </c>
      <c r="E160" s="4">
        <f t="shared" si="14"/>
        <v>1.6553349909844797</v>
      </c>
      <c r="F160" s="4">
        <f t="shared" si="15"/>
        <v>1.8342359396376078</v>
      </c>
      <c r="G160" s="8">
        <f t="shared" si="16"/>
        <v>46032360.614021756</v>
      </c>
      <c r="H160" s="8">
        <f t="shared" si="17"/>
        <v>54285449.157392897</v>
      </c>
      <c r="I160" s="8">
        <f t="shared" si="18"/>
        <v>60753041.736662515</v>
      </c>
      <c r="J160" s="8">
        <f t="shared" si="19"/>
        <v>65171077.918162636</v>
      </c>
      <c r="K160" s="8">
        <f t="shared" si="20"/>
        <v>67412487.238773093</v>
      </c>
    </row>
    <row r="161" spans="1:11" x14ac:dyDescent="0.7">
      <c r="A161" s="1">
        <v>41729</v>
      </c>
      <c r="B161" s="3">
        <v>103.19</v>
      </c>
      <c r="C161" s="3">
        <v>742.02</v>
      </c>
      <c r="D161" s="3">
        <v>464.78</v>
      </c>
      <c r="E161" s="4">
        <f t="shared" si="14"/>
        <v>1.686277564259969</v>
      </c>
      <c r="F161" s="4">
        <f t="shared" si="15"/>
        <v>1.8580017778620759</v>
      </c>
      <c r="G161" s="8">
        <f t="shared" si="16"/>
        <v>46692826.742690973</v>
      </c>
      <c r="H161" s="8">
        <f t="shared" si="17"/>
        <v>55022344.235449053</v>
      </c>
      <c r="I161" s="8">
        <f t="shared" si="18"/>
        <v>61514441.63397254</v>
      </c>
      <c r="J161" s="8">
        <f t="shared" si="19"/>
        <v>65908939.449271671</v>
      </c>
      <c r="K161" s="8">
        <f t="shared" si="20"/>
        <v>68085937.721017063</v>
      </c>
    </row>
    <row r="162" spans="1:11" x14ac:dyDescent="0.7">
      <c r="A162" s="1">
        <v>41759</v>
      </c>
      <c r="B162" s="3">
        <v>102.24</v>
      </c>
      <c r="C162" s="3">
        <v>749.48</v>
      </c>
      <c r="D162" s="3">
        <v>470.04</v>
      </c>
      <c r="E162" s="4">
        <f t="shared" si="14"/>
        <v>1.687550302384814</v>
      </c>
      <c r="F162" s="4">
        <f t="shared" si="15"/>
        <v>1.8617301822730894</v>
      </c>
      <c r="G162" s="8">
        <f t="shared" si="16"/>
        <v>46528068.711161494</v>
      </c>
      <c r="H162" s="8">
        <f t="shared" si="17"/>
        <v>54881093.794866562</v>
      </c>
      <c r="I162" s="8">
        <f t="shared" si="18"/>
        <v>61399375.738062263</v>
      </c>
      <c r="J162" s="8">
        <f t="shared" si="19"/>
        <v>65820569.170053884</v>
      </c>
      <c r="K162" s="8">
        <f t="shared" si="20"/>
        <v>68022564.022214219</v>
      </c>
    </row>
    <row r="163" spans="1:11" x14ac:dyDescent="0.7">
      <c r="A163" s="1">
        <v>41790</v>
      </c>
      <c r="B163" s="3">
        <v>101.78</v>
      </c>
      <c r="C163" s="3">
        <v>766.07</v>
      </c>
      <c r="D163" s="3">
        <v>472.82</v>
      </c>
      <c r="E163" s="4">
        <f t="shared" si="14"/>
        <v>1.7171440922286292</v>
      </c>
      <c r="F163" s="4">
        <f t="shared" si="15"/>
        <v>1.8643153111921087</v>
      </c>
      <c r="G163" s="8">
        <f t="shared" si="16"/>
        <v>47144009.951746047</v>
      </c>
      <c r="H163" s="8">
        <f t="shared" si="17"/>
        <v>55421963.539749466</v>
      </c>
      <c r="I163" s="8">
        <f t="shared" si="18"/>
        <v>61780370.416719921</v>
      </c>
      <c r="J163" s="8">
        <f t="shared" si="19"/>
        <v>65977682.382529326</v>
      </c>
      <c r="K163" s="8">
        <f t="shared" si="20"/>
        <v>67917017.611178949</v>
      </c>
    </row>
    <row r="164" spans="1:11" x14ac:dyDescent="0.7">
      <c r="A164" s="1">
        <v>41820</v>
      </c>
      <c r="B164" s="3">
        <v>101.3</v>
      </c>
      <c r="C164" s="3">
        <v>780.82</v>
      </c>
      <c r="D164" s="3">
        <v>476.26</v>
      </c>
      <c r="E164" s="4">
        <f t="shared" si="14"/>
        <v>1.7419521150477006</v>
      </c>
      <c r="F164" s="4">
        <f t="shared" si="15"/>
        <v>1.8690229498858444</v>
      </c>
      <c r="G164" s="8">
        <f t="shared" si="16"/>
        <v>47625111.601839676</v>
      </c>
      <c r="H164" s="8">
        <f t="shared" si="17"/>
        <v>55857471.989424184</v>
      </c>
      <c r="I164" s="8">
        <f t="shared" si="18"/>
        <v>62104650.612045862</v>
      </c>
      <c r="J164" s="8">
        <f t="shared" si="19"/>
        <v>66140933.197147094</v>
      </c>
      <c r="K164" s="8">
        <f t="shared" si="20"/>
        <v>67888516.91612488</v>
      </c>
    </row>
    <row r="165" spans="1:11" x14ac:dyDescent="0.7">
      <c r="A165" s="1">
        <v>41851</v>
      </c>
      <c r="B165" s="3">
        <v>102.79</v>
      </c>
      <c r="C165" s="3">
        <v>771.59</v>
      </c>
      <c r="D165" s="3">
        <v>471.97</v>
      </c>
      <c r="E165" s="4">
        <f t="shared" si="14"/>
        <v>1.7466797876864368</v>
      </c>
      <c r="F165" s="4">
        <f t="shared" si="15"/>
        <v>1.8794308075310509</v>
      </c>
      <c r="G165" s="8">
        <f t="shared" si="16"/>
        <v>47554366.553851157</v>
      </c>
      <c r="H165" s="8">
        <f t="shared" si="17"/>
        <v>55848932.327254996</v>
      </c>
      <c r="I165" s="8">
        <f t="shared" si="18"/>
        <v>62161845.135105759</v>
      </c>
      <c r="J165" s="8">
        <f t="shared" si="19"/>
        <v>66262044.69585222</v>
      </c>
      <c r="K165" s="8">
        <f t="shared" si="20"/>
        <v>68066561.508809194</v>
      </c>
    </row>
    <row r="166" spans="1:11" x14ac:dyDescent="0.7">
      <c r="A166" s="1">
        <v>41882</v>
      </c>
      <c r="B166" s="3">
        <v>104.05</v>
      </c>
      <c r="C166" s="3">
        <v>788.95</v>
      </c>
      <c r="D166" s="3">
        <v>474.56</v>
      </c>
      <c r="E166" s="4">
        <f t="shared" si="14"/>
        <v>1.8078708539886195</v>
      </c>
      <c r="F166" s="4">
        <f t="shared" si="15"/>
        <v>1.9129089321027297</v>
      </c>
      <c r="G166" s="8">
        <f t="shared" si="16"/>
        <v>49020328.693717279</v>
      </c>
      <c r="H166" s="8">
        <f t="shared" si="17"/>
        <v>57365048.215576671</v>
      </c>
      <c r="I166" s="8">
        <f t="shared" si="18"/>
        <v>63604338.126701228</v>
      </c>
      <c r="J166" s="8">
        <f t="shared" si="19"/>
        <v>67527620.458150506</v>
      </c>
      <c r="K166" s="8">
        <f t="shared" si="20"/>
        <v>69079024.780256391</v>
      </c>
    </row>
    <row r="167" spans="1:11" x14ac:dyDescent="0.7">
      <c r="A167" s="1">
        <v>41912</v>
      </c>
      <c r="B167" s="3">
        <v>109.64</v>
      </c>
      <c r="C167" s="3">
        <v>763.67</v>
      </c>
      <c r="D167" s="3">
        <v>461.32</v>
      </c>
      <c r="E167" s="4">
        <f t="shared" si="14"/>
        <v>1.8439561755807865</v>
      </c>
      <c r="F167" s="4">
        <f t="shared" si="15"/>
        <v>1.959441903479274</v>
      </c>
      <c r="G167" s="8">
        <f t="shared" si="16"/>
        <v>49798780.402014829</v>
      </c>
      <c r="H167" s="8">
        <f t="shared" si="17"/>
        <v>58372670.364622504</v>
      </c>
      <c r="I167" s="8">
        <f t="shared" si="18"/>
        <v>64812725.34138304</v>
      </c>
      <c r="J167" s="8">
        <f t="shared" si="19"/>
        <v>68896581.055281267</v>
      </c>
      <c r="K167" s="8">
        <f t="shared" si="20"/>
        <v>70559424.839492798</v>
      </c>
    </row>
    <row r="168" spans="1:11" x14ac:dyDescent="0.7">
      <c r="A168" s="1">
        <v>41943</v>
      </c>
      <c r="B168" s="3">
        <v>112.3</v>
      </c>
      <c r="C168" s="3">
        <v>769.22</v>
      </c>
      <c r="D168" s="3">
        <v>461.38</v>
      </c>
      <c r="E168" s="4">
        <f t="shared" si="14"/>
        <v>1.9024189441707513</v>
      </c>
      <c r="F168" s="4">
        <f t="shared" si="15"/>
        <v>2.0072413827034459</v>
      </c>
      <c r="G168" s="8">
        <f t="shared" si="16"/>
        <v>51177654.462722085</v>
      </c>
      <c r="H168" s="8">
        <f t="shared" si="17"/>
        <v>59916694.863739803</v>
      </c>
      <c r="I168" s="8">
        <f t="shared" si="18"/>
        <v>66430706.421389021</v>
      </c>
      <c r="J168" s="8">
        <f t="shared" si="19"/>
        <v>70503193.77482827</v>
      </c>
      <c r="K168" s="8">
        <f t="shared" si="20"/>
        <v>72080682.181032807</v>
      </c>
    </row>
    <row r="169" spans="1:11" x14ac:dyDescent="0.7">
      <c r="A169" s="1">
        <v>41973</v>
      </c>
      <c r="B169" s="3">
        <v>118.61</v>
      </c>
      <c r="C169" s="3">
        <v>782.42</v>
      </c>
      <c r="D169" s="3">
        <v>459.7</v>
      </c>
      <c r="E169" s="4">
        <f t="shared" si="14"/>
        <v>2.0437938469299897</v>
      </c>
      <c r="F169" s="4">
        <f t="shared" si="15"/>
        <v>2.1123062828821384</v>
      </c>
      <c r="G169" s="8">
        <f t="shared" si="16"/>
        <v>54780831.436586283</v>
      </c>
      <c r="H169" s="8">
        <f t="shared" si="17"/>
        <v>63840201.233504526</v>
      </c>
      <c r="I169" s="8">
        <f t="shared" si="18"/>
        <v>70437635.70301643</v>
      </c>
      <c r="J169" s="8">
        <f t="shared" si="19"/>
        <v>74380781.779867411</v>
      </c>
      <c r="K169" s="8">
        <f t="shared" si="20"/>
        <v>75653596.462006032</v>
      </c>
    </row>
    <row r="170" spans="1:11" x14ac:dyDescent="0.7">
      <c r="A170" s="1">
        <v>42004</v>
      </c>
      <c r="B170" s="3">
        <v>119.68</v>
      </c>
      <c r="C170" s="3">
        <v>767.65</v>
      </c>
      <c r="D170" s="3">
        <v>456.53</v>
      </c>
      <c r="E170" s="4">
        <f t="shared" si="14"/>
        <v>2.0233018236201938</v>
      </c>
      <c r="F170" s="4">
        <f t="shared" si="15"/>
        <v>2.1166642918966572</v>
      </c>
      <c r="G170" s="8">
        <f t="shared" si="16"/>
        <v>54031573.459117204</v>
      </c>
      <c r="H170" s="8">
        <f t="shared" si="17"/>
        <v>63193060.683937788</v>
      </c>
      <c r="I170" s="8">
        <f t="shared" si="18"/>
        <v>69957177.306096956</v>
      </c>
      <c r="J170" s="8">
        <f t="shared" si="19"/>
        <v>74109431.887646452</v>
      </c>
      <c r="K170" s="8">
        <f t="shared" si="20"/>
        <v>75609681.333804235</v>
      </c>
    </row>
    <row r="171" spans="1:11" x14ac:dyDescent="0.7">
      <c r="A171" s="1">
        <v>42035</v>
      </c>
      <c r="B171" s="3">
        <v>117.44</v>
      </c>
      <c r="C171" s="3">
        <v>755.82</v>
      </c>
      <c r="D171" s="3">
        <v>455.81</v>
      </c>
      <c r="E171" s="4">
        <f t="shared" si="14"/>
        <v>1.9548356946337082</v>
      </c>
      <c r="F171" s="4">
        <f t="shared" si="15"/>
        <v>2.0737718390707078</v>
      </c>
      <c r="G171" s="8">
        <f t="shared" si="16"/>
        <v>52003209.230603017</v>
      </c>
      <c r="H171" s="8">
        <f t="shared" si="17"/>
        <v>61069138.343997754</v>
      </c>
      <c r="I171" s="8">
        <f t="shared" si="18"/>
        <v>67864731.243233457</v>
      </c>
      <c r="J171" s="8">
        <f t="shared" si="19"/>
        <v>72156163.31479077</v>
      </c>
      <c r="K171" s="8">
        <f t="shared" si="20"/>
        <v>73877513.619627297</v>
      </c>
    </row>
    <row r="172" spans="1:11" x14ac:dyDescent="0.7">
      <c r="A172" s="1">
        <v>42063</v>
      </c>
      <c r="B172" s="3">
        <v>119.51</v>
      </c>
      <c r="C172" s="3">
        <v>798.24</v>
      </c>
      <c r="D172" s="3">
        <v>452.12</v>
      </c>
      <c r="E172" s="4">
        <f t="shared" si="14"/>
        <v>2.1009396200395916</v>
      </c>
      <c r="F172" s="4">
        <f t="shared" si="15"/>
        <v>2.0932401028844891</v>
      </c>
      <c r="G172" s="8">
        <f t="shared" si="16"/>
        <v>55689915.936006323</v>
      </c>
      <c r="H172" s="8">
        <f t="shared" si="17"/>
        <v>64435684.323145263</v>
      </c>
      <c r="I172" s="8">
        <f t="shared" si="18"/>
        <v>70519379.705754429</v>
      </c>
      <c r="J172" s="8">
        <f t="shared" si="19"/>
        <v>73812440.218959257</v>
      </c>
      <c r="K172" s="8">
        <f t="shared" si="20"/>
        <v>74371064.808796525</v>
      </c>
    </row>
    <row r="173" spans="1:11" x14ac:dyDescent="0.7">
      <c r="A173" s="2">
        <v>42094</v>
      </c>
      <c r="B173" s="3">
        <v>120.12</v>
      </c>
      <c r="C173" s="3">
        <v>786.35</v>
      </c>
      <c r="D173" s="3">
        <v>447.76</v>
      </c>
      <c r="E173" s="4">
        <f t="shared" si="14"/>
        <v>2.0802093919085602</v>
      </c>
      <c r="F173" s="4">
        <f t="shared" si="15"/>
        <v>2.083635262289667</v>
      </c>
      <c r="G173" s="8">
        <f t="shared" si="16"/>
        <v>54940416.725776941</v>
      </c>
      <c r="H173" s="8">
        <f t="shared" si="17"/>
        <v>63684922.392010503</v>
      </c>
      <c r="I173" s="8">
        <f t="shared" si="18"/>
        <v>69809678.806374773</v>
      </c>
      <c r="J173" s="8">
        <f t="shared" si="19"/>
        <v>73176344.617473006</v>
      </c>
      <c r="K173" s="8">
        <f t="shared" si="20"/>
        <v>73829812.88008976</v>
      </c>
    </row>
    <row r="174" spans="1:11" x14ac:dyDescent="0.7">
      <c r="A174" s="1">
        <v>42124</v>
      </c>
      <c r="B174" s="3">
        <v>119.34</v>
      </c>
      <c r="C174" s="3">
        <v>809.55</v>
      </c>
      <c r="D174" s="3">
        <v>452.52</v>
      </c>
      <c r="E174" s="4">
        <f t="shared" si="14"/>
        <v>2.127676264597445</v>
      </c>
      <c r="F174" s="4">
        <f t="shared" si="15"/>
        <v>2.0921118198230615</v>
      </c>
      <c r="G174" s="8">
        <f t="shared" si="16"/>
        <v>55994064.4481363</v>
      </c>
      <c r="H174" s="8">
        <f t="shared" si="17"/>
        <v>64639579.42804756</v>
      </c>
      <c r="I174" s="8">
        <f t="shared" si="18"/>
        <v>70548146.821682781</v>
      </c>
      <c r="J174" s="8">
        <f t="shared" si="19"/>
        <v>73617054.534466729</v>
      </c>
      <c r="K174" s="8">
        <f t="shared" si="20"/>
        <v>73930164.226548597</v>
      </c>
    </row>
    <row r="175" spans="1:11" x14ac:dyDescent="0.7">
      <c r="A175" s="1">
        <v>42155</v>
      </c>
      <c r="B175" s="3">
        <v>124.11</v>
      </c>
      <c r="C175" s="3">
        <v>809.12</v>
      </c>
      <c r="D175" s="3">
        <v>444.43</v>
      </c>
      <c r="E175" s="4">
        <f t="shared" si="14"/>
        <v>2.2115438255710149</v>
      </c>
      <c r="F175" s="4">
        <f t="shared" si="15"/>
        <v>2.1368361578375197</v>
      </c>
      <c r="G175" s="8">
        <f t="shared" si="16"/>
        <v>58001207.373214036</v>
      </c>
      <c r="H175" s="8">
        <f t="shared" si="17"/>
        <v>66695984.534707054</v>
      </c>
      <c r="I175" s="8">
        <f t="shared" si="18"/>
        <v>72492635.823937446</v>
      </c>
      <c r="J175" s="8">
        <f t="shared" si="19"/>
        <v>75322820.753728077</v>
      </c>
      <c r="K175" s="8">
        <f t="shared" si="20"/>
        <v>75310614.001270592</v>
      </c>
    </row>
    <row r="176" spans="1:11" x14ac:dyDescent="0.7">
      <c r="A176" s="1">
        <v>42185</v>
      </c>
      <c r="B176" s="3">
        <v>122.49</v>
      </c>
      <c r="C176" s="3">
        <v>790.43</v>
      </c>
      <c r="D176" s="3">
        <v>442.48</v>
      </c>
      <c r="E176" s="4">
        <f t="shared" si="14"/>
        <v>2.1322586649332651</v>
      </c>
      <c r="F176" s="4">
        <f t="shared" si="15"/>
        <v>2.0996908770014024</v>
      </c>
      <c r="G176" s="8">
        <f t="shared" si="16"/>
        <v>55721829.614294268</v>
      </c>
      <c r="H176" s="8">
        <f t="shared" si="17"/>
        <v>64412817.310104072</v>
      </c>
      <c r="I176" s="8">
        <f t="shared" si="18"/>
        <v>70363102.878771827</v>
      </c>
      <c r="J176" s="8">
        <f t="shared" si="19"/>
        <v>73465708.942113772</v>
      </c>
      <c r="K176" s="8">
        <f t="shared" si="20"/>
        <v>73801466.410915032</v>
      </c>
    </row>
    <row r="177" spans="1:11" x14ac:dyDescent="0.7">
      <c r="A177" s="1">
        <v>42216</v>
      </c>
      <c r="B177" s="3">
        <v>123.92</v>
      </c>
      <c r="C177" s="3">
        <v>797.58</v>
      </c>
      <c r="D177" s="3">
        <v>443.48</v>
      </c>
      <c r="E177" s="4">
        <f t="shared" si="14"/>
        <v>2.1766645191190128</v>
      </c>
      <c r="F177" s="4">
        <f t="shared" si="15"/>
        <v>2.1290042322043141</v>
      </c>
      <c r="G177" s="8">
        <f t="shared" si="16"/>
        <v>56682277.678831905</v>
      </c>
      <c r="H177" s="8">
        <f t="shared" si="17"/>
        <v>65443714.058812961</v>
      </c>
      <c r="I177" s="8">
        <f t="shared" si="18"/>
        <v>71386946.999836162</v>
      </c>
      <c r="J177" s="8">
        <f t="shared" si="19"/>
        <v>74417433.101832867</v>
      </c>
      <c r="K177" s="8">
        <f t="shared" si="20"/>
        <v>74631793.600071773</v>
      </c>
    </row>
    <row r="178" spans="1:11" x14ac:dyDescent="0.7">
      <c r="A178" s="1">
        <v>42247</v>
      </c>
      <c r="B178" s="3">
        <v>121.22</v>
      </c>
      <c r="C178" s="3">
        <v>743.23</v>
      </c>
      <c r="D178" s="3">
        <v>443.99</v>
      </c>
      <c r="E178" s="4">
        <f t="shared" si="14"/>
        <v>1.9841447363167415</v>
      </c>
      <c r="F178" s="4">
        <f t="shared" si="15"/>
        <v>2.0850119548169208</v>
      </c>
      <c r="G178" s="8">
        <f t="shared" si="16"/>
        <v>51468891.513156965</v>
      </c>
      <c r="H178" s="8">
        <f t="shared" si="17"/>
        <v>60564410.386922128</v>
      </c>
      <c r="I178" s="8">
        <f t="shared" si="18"/>
        <v>67292415.480774492</v>
      </c>
      <c r="J178" s="8">
        <f t="shared" si="19"/>
        <v>71418647.608484194</v>
      </c>
      <c r="K178" s="8">
        <f t="shared" si="20"/>
        <v>72889653.609784544</v>
      </c>
    </row>
    <row r="179" spans="1:11" x14ac:dyDescent="0.7">
      <c r="A179" s="1">
        <v>42277</v>
      </c>
      <c r="B179" s="3">
        <v>119.84</v>
      </c>
      <c r="C179" s="3">
        <v>716.64</v>
      </c>
      <c r="D179" s="3">
        <v>446.26</v>
      </c>
      <c r="E179" s="4">
        <f t="shared" si="14"/>
        <v>1.8913795264812685</v>
      </c>
      <c r="F179" s="4">
        <f t="shared" si="15"/>
        <v>2.0718143777486606</v>
      </c>
      <c r="G179" s="8">
        <f t="shared" si="16"/>
        <v>48862553.692217372</v>
      </c>
      <c r="H179" s="8">
        <f t="shared" si="17"/>
        <v>58144884.042238258</v>
      </c>
      <c r="I179" s="8">
        <f t="shared" si="18"/>
        <v>65306374.362454176</v>
      </c>
      <c r="J179" s="8">
        <f t="shared" si="19"/>
        <v>70044838.246589139</v>
      </c>
      <c r="K179" s="8">
        <f t="shared" si="20"/>
        <v>72228281.281068861</v>
      </c>
    </row>
    <row r="180" spans="1:11" x14ac:dyDescent="0.7">
      <c r="A180" s="1">
        <v>42308</v>
      </c>
      <c r="B180" s="3">
        <v>120.61</v>
      </c>
      <c r="C180" s="3">
        <v>773.07</v>
      </c>
      <c r="D180" s="3">
        <v>447.2</v>
      </c>
      <c r="E180" s="4">
        <f t="shared" si="14"/>
        <v>2.0534208898690989</v>
      </c>
      <c r="F180" s="4">
        <f t="shared" si="15"/>
        <v>2.0895183695239758</v>
      </c>
      <c r="G180" s="8">
        <f t="shared" si="16"/>
        <v>52848786.390647918</v>
      </c>
      <c r="H180" s="8">
        <f t="shared" si="17"/>
        <v>61805211.19767464</v>
      </c>
      <c r="I180" s="8">
        <f t="shared" si="18"/>
        <v>68182918.485205278</v>
      </c>
      <c r="J180" s="8">
        <f t="shared" si="19"/>
        <v>71793995.687233835</v>
      </c>
      <c r="K180" s="8">
        <f t="shared" si="20"/>
        <v>72645483.725206137</v>
      </c>
    </row>
    <row r="181" spans="1:11" x14ac:dyDescent="0.7">
      <c r="A181" s="1">
        <v>42338</v>
      </c>
      <c r="B181" s="3">
        <v>123.08</v>
      </c>
      <c r="C181" s="3">
        <v>767.03</v>
      </c>
      <c r="D181" s="3">
        <v>439.79</v>
      </c>
      <c r="E181" s="4">
        <f t="shared" si="14"/>
        <v>2.0791014252220688</v>
      </c>
      <c r="F181" s="4">
        <f t="shared" si="15"/>
        <v>2.0969782155722463</v>
      </c>
      <c r="G181" s="8">
        <f t="shared" si="16"/>
        <v>53309724.990212426</v>
      </c>
      <c r="H181" s="8">
        <f t="shared" si="17"/>
        <v>62240086.532070696</v>
      </c>
      <c r="I181" s="8">
        <f t="shared" si="18"/>
        <v>68530984.647763327</v>
      </c>
      <c r="J181" s="8">
        <f t="shared" si="19"/>
        <v>72010698.844892561</v>
      </c>
      <c r="K181" s="8">
        <f t="shared" si="20"/>
        <v>72704837.331566453</v>
      </c>
    </row>
    <row r="182" spans="1:11" x14ac:dyDescent="0.7">
      <c r="A182" s="1">
        <v>42369</v>
      </c>
      <c r="B182" s="3">
        <v>120.3</v>
      </c>
      <c r="C182" s="3">
        <v>753.52</v>
      </c>
      <c r="D182" s="3">
        <v>442.13</v>
      </c>
      <c r="E182" s="4">
        <f t="shared" si="14"/>
        <v>1.9963480017704878</v>
      </c>
      <c r="F182" s="4">
        <f t="shared" si="15"/>
        <v>2.0605193284971706</v>
      </c>
      <c r="G182" s="8">
        <f t="shared" si="16"/>
        <v>50987864.943999827</v>
      </c>
      <c r="H182" s="8">
        <f t="shared" si="17"/>
        <v>59911570.847454488</v>
      </c>
      <c r="I182" s="8">
        <f t="shared" si="18"/>
        <v>66371379.260168813</v>
      </c>
      <c r="J182" s="8">
        <f t="shared" si="19"/>
        <v>70155142.754982859</v>
      </c>
      <c r="K182" s="8">
        <f t="shared" si="20"/>
        <v>71240762.466887906</v>
      </c>
    </row>
    <row r="183" spans="1:11" x14ac:dyDescent="0.7">
      <c r="A183" s="1">
        <v>42400</v>
      </c>
      <c r="B183" s="3">
        <v>121.03</v>
      </c>
      <c r="C183" s="3">
        <v>708.25</v>
      </c>
      <c r="D183" s="3">
        <v>445.96</v>
      </c>
      <c r="E183" s="4">
        <f t="shared" si="14"/>
        <v>1.8877977088423363</v>
      </c>
      <c r="F183" s="4">
        <f t="shared" si="15"/>
        <v>2.0909806854880166</v>
      </c>
      <c r="G183" s="8">
        <f t="shared" si="16"/>
        <v>48015428.64003697</v>
      </c>
      <c r="H183" s="8">
        <f t="shared" si="17"/>
        <v>57489750.799822755</v>
      </c>
      <c r="I183" s="8">
        <f t="shared" si="18"/>
        <v>64857521.484977879</v>
      </c>
      <c r="J183" s="8">
        <f t="shared" si="19"/>
        <v>69779326.682943791</v>
      </c>
      <c r="K183" s="8">
        <f t="shared" si="20"/>
        <v>72093938.851982385</v>
      </c>
    </row>
    <row r="184" spans="1:11" x14ac:dyDescent="0.7">
      <c r="A184" s="1">
        <v>42429</v>
      </c>
      <c r="B184" s="3">
        <v>112.66</v>
      </c>
      <c r="C184" s="3">
        <v>703.78</v>
      </c>
      <c r="D184" s="3">
        <v>455.89</v>
      </c>
      <c r="E184" s="4">
        <f t="shared" si="14"/>
        <v>1.7461538505923211</v>
      </c>
      <c r="F184" s="4">
        <f t="shared" si="15"/>
        <v>1.9897150919074733</v>
      </c>
      <c r="G184" s="8">
        <f t="shared" si="16"/>
        <v>44212770.083854176</v>
      </c>
      <c r="H184" s="8">
        <f t="shared" si="17"/>
        <v>53358551.043038815</v>
      </c>
      <c r="I184" s="8">
        <f t="shared" si="18"/>
        <v>60653834.843440033</v>
      </c>
      <c r="J184" s="8">
        <f t="shared" si="19"/>
        <v>65735874.269443877</v>
      </c>
      <c r="K184" s="8">
        <f t="shared" si="20"/>
        <v>68402450.115585238</v>
      </c>
    </row>
    <row r="185" spans="1:11" x14ac:dyDescent="0.7">
      <c r="A185" s="1">
        <v>42460</v>
      </c>
      <c r="B185" s="3">
        <v>112.56</v>
      </c>
      <c r="C185" s="3">
        <v>756.42</v>
      </c>
      <c r="D185" s="3">
        <v>468.21</v>
      </c>
      <c r="E185" s="4">
        <f t="shared" si="14"/>
        <v>1.8750934891488238</v>
      </c>
      <c r="F185" s="4">
        <f t="shared" si="15"/>
        <v>2.0416714258917183</v>
      </c>
      <c r="G185" s="8">
        <f t="shared" si="16"/>
        <v>47277533.147120409</v>
      </c>
      <c r="H185" s="8">
        <f t="shared" si="17"/>
        <v>56461961.593420677</v>
      </c>
      <c r="I185" s="8">
        <f t="shared" si="18"/>
        <v>63485147.700393766</v>
      </c>
      <c r="J185" s="8">
        <f t="shared" si="19"/>
        <v>68036786.251012892</v>
      </c>
      <c r="K185" s="8">
        <f t="shared" si="20"/>
        <v>69988605.609907269</v>
      </c>
    </row>
    <row r="186" spans="1:11" x14ac:dyDescent="0.7">
      <c r="A186" s="1">
        <v>42490</v>
      </c>
      <c r="B186" s="3">
        <v>106.35</v>
      </c>
      <c r="C186" s="3">
        <v>768.03</v>
      </c>
      <c r="D186" s="3">
        <v>474.44</v>
      </c>
      <c r="E186" s="4">
        <f t="shared" si="14"/>
        <v>1.7988357774048291</v>
      </c>
      <c r="F186" s="4">
        <f t="shared" si="15"/>
        <v>1.9546989182903234</v>
      </c>
      <c r="G186" s="8">
        <f t="shared" si="16"/>
        <v>45154814.885036938</v>
      </c>
      <c r="H186" s="8">
        <f t="shared" si="17"/>
        <v>53938482.208472811</v>
      </c>
      <c r="I186" s="8">
        <f t="shared" si="18"/>
        <v>60642025.098727949</v>
      </c>
      <c r="J186" s="8">
        <f t="shared" si="19"/>
        <v>64971335.496474884</v>
      </c>
      <c r="K186" s="8">
        <f t="shared" si="20"/>
        <v>66807183.400523067</v>
      </c>
    </row>
    <row r="187" spans="1:11" x14ac:dyDescent="0.7">
      <c r="A187" s="1">
        <v>42521</v>
      </c>
      <c r="B187" s="3">
        <v>110.68</v>
      </c>
      <c r="C187" s="3">
        <v>769.65</v>
      </c>
      <c r="D187" s="3">
        <v>468.08</v>
      </c>
      <c r="E187" s="4">
        <f t="shared" si="14"/>
        <v>1.876023448593485</v>
      </c>
      <c r="F187" s="4">
        <f t="shared" si="15"/>
        <v>2.0070136062312103</v>
      </c>
      <c r="G187" s="8">
        <f t="shared" si="16"/>
        <v>46892398.65322239</v>
      </c>
      <c r="H187" s="8">
        <f t="shared" si="17"/>
        <v>55835245.401569098</v>
      </c>
      <c r="I187" s="8">
        <f t="shared" si="18"/>
        <v>62554591.50041993</v>
      </c>
      <c r="J187" s="8">
        <f t="shared" si="19"/>
        <v>66772459.970656015</v>
      </c>
      <c r="K187" s="8">
        <f t="shared" si="20"/>
        <v>68395180.988849789</v>
      </c>
    </row>
    <row r="188" spans="1:11" x14ac:dyDescent="0.7">
      <c r="A188" s="1">
        <v>42551</v>
      </c>
      <c r="B188" s="3">
        <v>103.25</v>
      </c>
      <c r="C188" s="3">
        <v>765.39</v>
      </c>
      <c r="D188" s="3">
        <v>481.75</v>
      </c>
      <c r="E188" s="4">
        <f t="shared" si="14"/>
        <v>1.7403984277239704</v>
      </c>
      <c r="F188" s="4">
        <f t="shared" si="15"/>
        <v>1.9269607329260814</v>
      </c>
      <c r="G188" s="8">
        <f t="shared" si="16"/>
        <v>43302365.042111069</v>
      </c>
      <c r="H188" s="8">
        <f t="shared" si="17"/>
        <v>52051066.352661632</v>
      </c>
      <c r="I188" s="8">
        <f t="shared" si="18"/>
        <v>58845890.514862306</v>
      </c>
      <c r="J188" s="8">
        <f t="shared" si="19"/>
        <v>63368156.943059549</v>
      </c>
      <c r="K188" s="8">
        <f t="shared" si="20"/>
        <v>65467132.339163154</v>
      </c>
    </row>
    <row r="189" spans="1:11" x14ac:dyDescent="0.7">
      <c r="A189" s="1">
        <v>42582</v>
      </c>
      <c r="B189" s="3">
        <v>102.05</v>
      </c>
      <c r="C189" s="3">
        <v>798.61</v>
      </c>
      <c r="D189" s="3">
        <v>485.38</v>
      </c>
      <c r="E189" s="4">
        <f t="shared" si="14"/>
        <v>1.7948311209919063</v>
      </c>
      <c r="F189" s="4">
        <f t="shared" si="15"/>
        <v>1.9189160155031801</v>
      </c>
      <c r="G189" s="8">
        <f t="shared" si="16"/>
        <v>44456689.613178343</v>
      </c>
      <c r="H189" s="8">
        <f t="shared" si="17"/>
        <v>53017702.057678297</v>
      </c>
      <c r="I189" s="8">
        <f t="shared" si="18"/>
        <v>59443286.866781287</v>
      </c>
      <c r="J189" s="8">
        <f t="shared" si="19"/>
        <v>63465219.423721194</v>
      </c>
      <c r="K189" s="8">
        <f t="shared" si="20"/>
        <v>64993818.736474164</v>
      </c>
    </row>
    <row r="190" spans="1:11" x14ac:dyDescent="0.7">
      <c r="A190" s="1">
        <v>42613</v>
      </c>
      <c r="B190" s="3">
        <v>103.42</v>
      </c>
      <c r="C190" s="3">
        <v>801.68</v>
      </c>
      <c r="D190" s="3">
        <v>483.02</v>
      </c>
      <c r="E190" s="4">
        <f t="shared" si="14"/>
        <v>1.8259186340235019</v>
      </c>
      <c r="F190" s="4">
        <f t="shared" si="15"/>
        <v>1.9352217132543852</v>
      </c>
      <c r="G190" s="8">
        <f t="shared" si="16"/>
        <v>45026705.188196622</v>
      </c>
      <c r="H190" s="8">
        <f t="shared" si="17"/>
        <v>53619052.474129125</v>
      </c>
      <c r="I190" s="8">
        <f t="shared" si="18"/>
        <v>60010638.076595075</v>
      </c>
      <c r="J190" s="8">
        <f t="shared" si="19"/>
        <v>63944497.555894546</v>
      </c>
      <c r="K190" s="8">
        <f t="shared" si="20"/>
        <v>65346093.851930775</v>
      </c>
    </row>
    <row r="191" spans="1:11" x14ac:dyDescent="0.7">
      <c r="A191" s="1">
        <v>42643</v>
      </c>
      <c r="B191" s="3">
        <v>101.33</v>
      </c>
      <c r="C191" s="3">
        <v>806.95</v>
      </c>
      <c r="D191" s="3">
        <v>485.68</v>
      </c>
      <c r="E191" s="4">
        <f t="shared" si="14"/>
        <v>1.8007793703569281</v>
      </c>
      <c r="F191" s="4">
        <f t="shared" si="15"/>
        <v>1.906555023808522</v>
      </c>
      <c r="G191" s="8">
        <f t="shared" si="16"/>
        <v>44206777.118746519</v>
      </c>
      <c r="H191" s="8">
        <f t="shared" si="17"/>
        <v>52666815.298608944</v>
      </c>
      <c r="I191" s="8">
        <f t="shared" si="18"/>
        <v>58953051.912229449</v>
      </c>
      <c r="J191" s="8">
        <f t="shared" si="19"/>
        <v>62813986.873659715</v>
      </c>
      <c r="K191" s="8">
        <f t="shared" si="20"/>
        <v>64178113.715017498</v>
      </c>
    </row>
    <row r="192" spans="1:11" x14ac:dyDescent="0.7">
      <c r="A192" s="1">
        <v>42674</v>
      </c>
      <c r="B192" s="3">
        <v>104.81</v>
      </c>
      <c r="C192" s="3">
        <v>793.44</v>
      </c>
      <c r="D192" s="3">
        <v>472.2</v>
      </c>
      <c r="E192" s="4">
        <f t="shared" si="14"/>
        <v>1.8314398095978797</v>
      </c>
      <c r="F192" s="4">
        <f t="shared" si="15"/>
        <v>1.9172987312684686</v>
      </c>
      <c r="G192" s="8">
        <f t="shared" si="16"/>
        <v>44759450.781161346</v>
      </c>
      <c r="H192" s="8">
        <f t="shared" si="17"/>
        <v>53213548.545517802</v>
      </c>
      <c r="I192" s="8">
        <f t="shared" si="18"/>
        <v>59421029.690978758</v>
      </c>
      <c r="J192" s="8">
        <f t="shared" si="19"/>
        <v>63146832.113756441</v>
      </c>
      <c r="K192" s="8">
        <f t="shared" si="20"/>
        <v>64339766.47115352</v>
      </c>
    </row>
    <row r="193" spans="1:11" x14ac:dyDescent="0.7">
      <c r="A193" s="1">
        <v>42704</v>
      </c>
      <c r="B193" s="3">
        <v>114.44</v>
      </c>
      <c r="C193" s="3">
        <v>799.86</v>
      </c>
      <c r="D193" s="3">
        <v>453.44</v>
      </c>
      <c r="E193" s="4">
        <f t="shared" si="14"/>
        <v>2.0158938787544991</v>
      </c>
      <c r="F193" s="4">
        <f t="shared" si="15"/>
        <v>2.0102902154904272</v>
      </c>
      <c r="G193" s="8">
        <f t="shared" si="16"/>
        <v>49067413.743707947</v>
      </c>
      <c r="H193" s="8">
        <f t="shared" si="17"/>
        <v>57678345.31034366</v>
      </c>
      <c r="I193" s="8">
        <f t="shared" si="18"/>
        <v>63654332.713109419</v>
      </c>
      <c r="J193" s="8">
        <f t="shared" si="19"/>
        <v>66833823.32701923</v>
      </c>
      <c r="K193" s="8">
        <f t="shared" si="20"/>
        <v>67260328.896336183</v>
      </c>
    </row>
    <row r="194" spans="1:11" x14ac:dyDescent="0.7">
      <c r="A194" s="1">
        <v>42735</v>
      </c>
      <c r="B194" s="3">
        <v>116.87</v>
      </c>
      <c r="C194" s="3">
        <v>817.46</v>
      </c>
      <c r="D194" s="3">
        <v>451.35</v>
      </c>
      <c r="E194" s="4">
        <f t="shared" si="14"/>
        <v>2.1039983415472179</v>
      </c>
      <c r="F194" s="4">
        <f t="shared" si="15"/>
        <v>2.0435137864115585</v>
      </c>
      <c r="G194" s="8">
        <f t="shared" si="16"/>
        <v>51011900.700128697</v>
      </c>
      <c r="H194" s="8">
        <f t="shared" si="17"/>
        <v>59607274.476009697</v>
      </c>
      <c r="I194" s="8">
        <f t="shared" si="18"/>
        <v>65371335.923863001</v>
      </c>
      <c r="J194" s="8">
        <f t="shared" si="19"/>
        <v>68192474.498395398</v>
      </c>
      <c r="K194" s="8">
        <f t="shared" si="20"/>
        <v>68171923.774551764</v>
      </c>
    </row>
    <row r="195" spans="1:11" x14ac:dyDescent="0.7">
      <c r="A195" s="1">
        <v>42766</v>
      </c>
      <c r="B195" s="3">
        <v>112.78</v>
      </c>
      <c r="C195" s="3">
        <v>839.98</v>
      </c>
      <c r="D195" s="3">
        <v>456.44</v>
      </c>
      <c r="E195" s="4">
        <f t="shared" ref="E195:E258" si="21">C195*$B195/C$3/$B$3</f>
        <v>2.0863005571189737</v>
      </c>
      <c r="F195" s="4">
        <f t="shared" ref="F195:F258" si="22">D195*$B195/D$3/$B$3</f>
        <v>1.9942374520523087</v>
      </c>
      <c r="G195" s="8">
        <f t="shared" si="16"/>
        <v>50382814.039726682</v>
      </c>
      <c r="H195" s="8">
        <f t="shared" si="17"/>
        <v>58671899.008670509</v>
      </c>
      <c r="I195" s="8">
        <f t="shared" si="18"/>
        <v>64108233.502058044</v>
      </c>
      <c r="J195" s="8">
        <f t="shared" si="19"/>
        <v>66615803.185397163</v>
      </c>
      <c r="K195" s="8">
        <f t="shared" si="20"/>
        <v>66328057.93319279</v>
      </c>
    </row>
    <row r="196" spans="1:11" x14ac:dyDescent="0.7">
      <c r="A196" s="1">
        <v>42794</v>
      </c>
      <c r="B196" s="3">
        <v>112.75</v>
      </c>
      <c r="C196" s="3">
        <v>863.92</v>
      </c>
      <c r="D196" s="3">
        <v>458.6</v>
      </c>
      <c r="E196" s="4">
        <f t="shared" si="21"/>
        <v>2.1451907562716555</v>
      </c>
      <c r="F196" s="4">
        <f t="shared" si="22"/>
        <v>2.0031417471163588</v>
      </c>
      <c r="G196" s="8">
        <f t="shared" si="16"/>
        <v>51604974.40034572</v>
      </c>
      <c r="H196" s="8">
        <f t="shared" si="17"/>
        <v>59779494.546254925</v>
      </c>
      <c r="I196" s="8">
        <f t="shared" si="18"/>
        <v>64956150.056447759</v>
      </c>
      <c r="J196" s="8">
        <f t="shared" si="19"/>
        <v>67108976.09101513</v>
      </c>
      <c r="K196" s="8">
        <f t="shared" si="20"/>
        <v>66424213.538060583</v>
      </c>
    </row>
    <row r="197" spans="1:11" x14ac:dyDescent="0.7">
      <c r="A197" s="1">
        <v>42825</v>
      </c>
      <c r="B197" s="3">
        <v>111.38</v>
      </c>
      <c r="C197" s="3">
        <v>875.07</v>
      </c>
      <c r="D197" s="3">
        <v>459.3</v>
      </c>
      <c r="E197" s="4">
        <f t="shared" si="21"/>
        <v>2.1464750608590393</v>
      </c>
      <c r="F197" s="4">
        <f t="shared" si="22"/>
        <v>1.9818224333714305</v>
      </c>
      <c r="G197" s="8">
        <f t="shared" ref="G197:G260" si="23">MAX(G196*(E197/E196)-G$3*0.04/12,0)</f>
        <v>51435869.790492453</v>
      </c>
      <c r="H197" s="8">
        <f t="shared" ref="H197:H260" si="24">MAX(H196*(0.75*$E197/$E196+0.25*$F197/$F196)-H$3*0.04/12,0)</f>
        <v>59447279.226460077</v>
      </c>
      <c r="I197" s="8">
        <f t="shared" ref="I197:I260" si="25">MAX(I196*(0.5*$E197/$E196+0.5*$F197/$F196)-I$3*0.04/12,0)</f>
        <v>64429932.216079056</v>
      </c>
      <c r="J197" s="8">
        <f t="shared" ref="J197:J260" si="26">MAX(J196*(0.25*$E197/$E196+0.75*$F197/$F196)-J$3*0.04/12,0)</f>
        <v>66383342.949842311</v>
      </c>
      <c r="K197" s="8">
        <f t="shared" ref="K197:K260" si="27">MAX(K196*(F197/F196)-K$3*0.04/12,0)</f>
        <v>65517264.74089402</v>
      </c>
    </row>
    <row r="198" spans="1:11" x14ac:dyDescent="0.7">
      <c r="A198" s="1">
        <v>42855</v>
      </c>
      <c r="B198" s="3">
        <v>111.53</v>
      </c>
      <c r="C198" s="3">
        <v>889.11</v>
      </c>
      <c r="D198" s="3">
        <v>464.48</v>
      </c>
      <c r="E198" s="4">
        <f t="shared" si="21"/>
        <v>2.1838511573864459</v>
      </c>
      <c r="F198" s="4">
        <f t="shared" si="22"/>
        <v>2.0068725921556041</v>
      </c>
      <c r="G198" s="8">
        <f t="shared" si="23"/>
        <v>52131511.239730246</v>
      </c>
      <c r="H198" s="8">
        <f t="shared" si="24"/>
        <v>60211488.818361349</v>
      </c>
      <c r="I198" s="8">
        <f t="shared" si="25"/>
        <v>65198080.235004149</v>
      </c>
      <c r="J198" s="8">
        <f t="shared" si="26"/>
        <v>67101634.737440929</v>
      </c>
      <c r="K198" s="8">
        <f t="shared" si="27"/>
        <v>66145400.42915149</v>
      </c>
    </row>
    <row r="199" spans="1:11" x14ac:dyDescent="0.7">
      <c r="A199" s="1">
        <v>42886</v>
      </c>
      <c r="B199" s="3">
        <v>110.75</v>
      </c>
      <c r="C199" s="3">
        <v>909.53</v>
      </c>
      <c r="D199" s="3">
        <v>471.67</v>
      </c>
      <c r="E199" s="4">
        <f t="shared" si="21"/>
        <v>2.2183833730612252</v>
      </c>
      <c r="F199" s="4">
        <f t="shared" si="22"/>
        <v>2.0236857352563002</v>
      </c>
      <c r="G199" s="8">
        <f t="shared" si="23"/>
        <v>52755842.414267331</v>
      </c>
      <c r="H199" s="8">
        <f t="shared" si="24"/>
        <v>60851670.572488226</v>
      </c>
      <c r="I199" s="8">
        <f t="shared" si="25"/>
        <v>65786661.274913967</v>
      </c>
      <c r="J199" s="8">
        <f t="shared" si="26"/>
        <v>67588518.620657519</v>
      </c>
      <c r="K199" s="8">
        <f t="shared" si="27"/>
        <v>66499552.240888402</v>
      </c>
    </row>
    <row r="200" spans="1:11" x14ac:dyDescent="0.7">
      <c r="A200" s="1">
        <v>42916</v>
      </c>
      <c r="B200" s="3">
        <v>112.35</v>
      </c>
      <c r="C200" s="3">
        <v>914.04</v>
      </c>
      <c r="D200" s="3">
        <v>471.26</v>
      </c>
      <c r="E200" s="4">
        <f t="shared" si="21"/>
        <v>2.2615912570968408</v>
      </c>
      <c r="F200" s="4">
        <f t="shared" si="22"/>
        <v>2.0511373211339108</v>
      </c>
      <c r="G200" s="8">
        <f t="shared" si="23"/>
        <v>53583378.208538696</v>
      </c>
      <c r="H200" s="8">
        <f t="shared" si="24"/>
        <v>61746950.831317954</v>
      </c>
      <c r="I200" s="8">
        <f t="shared" si="25"/>
        <v>66673533.793188006</v>
      </c>
      <c r="J200" s="8">
        <f t="shared" si="26"/>
        <v>68405263.225874066</v>
      </c>
      <c r="K200" s="8">
        <f t="shared" si="27"/>
        <v>67201628.159772217</v>
      </c>
    </row>
    <row r="201" spans="1:11" x14ac:dyDescent="0.7">
      <c r="A201" s="1">
        <v>42947</v>
      </c>
      <c r="B201" s="3">
        <v>110.25</v>
      </c>
      <c r="C201" s="3">
        <v>939.92</v>
      </c>
      <c r="D201" s="3">
        <v>479.18</v>
      </c>
      <c r="E201" s="4">
        <f t="shared" si="21"/>
        <v>2.2821559958407778</v>
      </c>
      <c r="F201" s="4">
        <f t="shared" si="22"/>
        <v>2.0466254130763284</v>
      </c>
      <c r="G201" s="8">
        <f t="shared" si="23"/>
        <v>53870613.985745713</v>
      </c>
      <c r="H201" s="8">
        <f t="shared" si="24"/>
        <v>61934095.078581482</v>
      </c>
      <c r="I201" s="8">
        <f t="shared" si="25"/>
        <v>66703335.100804791</v>
      </c>
      <c r="J201" s="8">
        <f t="shared" si="26"/>
        <v>68247912.341127872</v>
      </c>
      <c r="K201" s="8">
        <f t="shared" si="27"/>
        <v>66853804.040707812</v>
      </c>
    </row>
    <row r="202" spans="1:11" x14ac:dyDescent="0.7">
      <c r="A202" s="1">
        <v>42978</v>
      </c>
      <c r="B202" s="3">
        <v>109.96</v>
      </c>
      <c r="C202" s="3">
        <v>943.98</v>
      </c>
      <c r="D202" s="3">
        <v>483.93</v>
      </c>
      <c r="E202" s="4">
        <f t="shared" si="21"/>
        <v>2.285984926591305</v>
      </c>
      <c r="F202" s="4">
        <f t="shared" si="22"/>
        <v>2.0614763569369976</v>
      </c>
      <c r="G202" s="8">
        <f t="shared" si="23"/>
        <v>53760996.435856812</v>
      </c>
      <c r="H202" s="8">
        <f t="shared" si="24"/>
        <v>61924381.624202065</v>
      </c>
      <c r="I202" s="8">
        <f t="shared" si="25"/>
        <v>66801301.461123966</v>
      </c>
      <c r="J202" s="8">
        <f t="shared" si="26"/>
        <v>68447959.292082861</v>
      </c>
      <c r="K202" s="8">
        <f t="shared" si="27"/>
        <v>67138915.817556307</v>
      </c>
    </row>
    <row r="203" spans="1:11" x14ac:dyDescent="0.7">
      <c r="A203" s="1">
        <v>43008</v>
      </c>
      <c r="B203" s="3">
        <v>112.47</v>
      </c>
      <c r="C203" s="3">
        <v>962.57</v>
      </c>
      <c r="D203" s="3">
        <v>479.57</v>
      </c>
      <c r="E203" s="4">
        <f t="shared" si="21"/>
        <v>2.3842119226646585</v>
      </c>
      <c r="F203" s="4">
        <f t="shared" si="22"/>
        <v>2.089535643748238</v>
      </c>
      <c r="G203" s="8">
        <f t="shared" si="23"/>
        <v>55871064.680129439</v>
      </c>
      <c r="H203" s="8">
        <f t="shared" si="24"/>
        <v>63930730.731936507</v>
      </c>
      <c r="I203" s="8">
        <f t="shared" si="25"/>
        <v>68491126.349145949</v>
      </c>
      <c r="J203" s="8">
        <f t="shared" si="26"/>
        <v>69681995.330172569</v>
      </c>
      <c r="K203" s="8">
        <f t="shared" si="27"/>
        <v>67852760.930929154</v>
      </c>
    </row>
    <row r="204" spans="1:11" x14ac:dyDescent="0.7">
      <c r="A204" s="1">
        <v>43039</v>
      </c>
      <c r="B204" s="3">
        <v>113.62</v>
      </c>
      <c r="C204" s="3">
        <v>982.78</v>
      </c>
      <c r="D204" s="3">
        <v>477.75</v>
      </c>
      <c r="E204" s="4">
        <f t="shared" si="21"/>
        <v>2.4591608314722055</v>
      </c>
      <c r="F204" s="4">
        <f t="shared" si="22"/>
        <v>2.1028900292433748</v>
      </c>
      <c r="G204" s="8">
        <f t="shared" si="23"/>
        <v>57427399.883340545</v>
      </c>
      <c r="H204" s="8">
        <f t="shared" si="24"/>
        <v>65340148.469580859</v>
      </c>
      <c r="I204" s="8">
        <f t="shared" si="25"/>
        <v>69586519.033397034</v>
      </c>
      <c r="J204" s="8">
        <f t="shared" si="26"/>
        <v>70363624.83600311</v>
      </c>
      <c r="K204" s="8">
        <f t="shared" si="27"/>
        <v>68086413.225443527</v>
      </c>
    </row>
    <row r="205" spans="1:11" x14ac:dyDescent="0.7">
      <c r="A205" s="1">
        <v>43069</v>
      </c>
      <c r="B205" s="3">
        <v>112.52</v>
      </c>
      <c r="C205" s="3">
        <v>1002.25</v>
      </c>
      <c r="D205" s="3">
        <v>483.06</v>
      </c>
      <c r="E205" s="4">
        <f t="shared" si="21"/>
        <v>2.4835998594705635</v>
      </c>
      <c r="F205" s="4">
        <f t="shared" si="22"/>
        <v>2.1056776218332556</v>
      </c>
      <c r="G205" s="8">
        <f t="shared" si="23"/>
        <v>57798110.759855956</v>
      </c>
      <c r="H205" s="8">
        <f t="shared" si="24"/>
        <v>65648812.764815234</v>
      </c>
      <c r="I205" s="8">
        <f t="shared" si="25"/>
        <v>69778414.827715471</v>
      </c>
      <c r="J205" s="8">
        <f t="shared" si="26"/>
        <v>70408398.013420805</v>
      </c>
      <c r="K205" s="8">
        <f t="shared" si="27"/>
        <v>67976668.625554532</v>
      </c>
    </row>
    <row r="206" spans="1:11" x14ac:dyDescent="0.7">
      <c r="A206" s="1">
        <v>43100</v>
      </c>
      <c r="B206" s="3">
        <v>112.67</v>
      </c>
      <c r="C206" s="3">
        <v>1018.75</v>
      </c>
      <c r="D206" s="3">
        <v>484.73</v>
      </c>
      <c r="E206" s="4">
        <f t="shared" si="21"/>
        <v>2.5278526452228944</v>
      </c>
      <c r="F206" s="4">
        <f t="shared" si="22"/>
        <v>2.1157739933318935</v>
      </c>
      <c r="G206" s="8">
        <f t="shared" si="23"/>
        <v>58627957.577809416</v>
      </c>
      <c r="H206" s="8">
        <f t="shared" si="24"/>
        <v>66404804.507998392</v>
      </c>
      <c r="I206" s="8">
        <f t="shared" si="25"/>
        <v>70367358.67962499</v>
      </c>
      <c r="J206" s="8">
        <f t="shared" si="26"/>
        <v>70775229.603242144</v>
      </c>
      <c r="K206" s="8">
        <f t="shared" si="27"/>
        <v>68102605.36561729</v>
      </c>
    </row>
    <row r="207" spans="1:11" x14ac:dyDescent="0.7">
      <c r="A207" s="1">
        <v>43131</v>
      </c>
      <c r="B207" s="3">
        <v>109.17</v>
      </c>
      <c r="C207" s="3">
        <v>1076.44</v>
      </c>
      <c r="D207" s="3">
        <v>490.51</v>
      </c>
      <c r="E207" s="4">
        <f t="shared" si="21"/>
        <v>2.5880280320839582</v>
      </c>
      <c r="F207" s="4">
        <f t="shared" si="22"/>
        <v>2.0744943541295777</v>
      </c>
      <c r="G207" s="8">
        <f t="shared" si="23"/>
        <v>59823592.736680649</v>
      </c>
      <c r="H207" s="8">
        <f t="shared" si="24"/>
        <v>67066480.016403228</v>
      </c>
      <c r="I207" s="8">
        <f t="shared" si="25"/>
        <v>70318455.782629237</v>
      </c>
      <c r="J207" s="8">
        <f t="shared" si="26"/>
        <v>69960788.830428734</v>
      </c>
      <c r="K207" s="8">
        <f t="shared" si="27"/>
        <v>66573894.932891324</v>
      </c>
    </row>
    <row r="208" spans="1:11" x14ac:dyDescent="0.7">
      <c r="A208" s="1">
        <v>43159</v>
      </c>
      <c r="B208" s="3">
        <v>106.67</v>
      </c>
      <c r="C208" s="3">
        <v>1031.6400000000001</v>
      </c>
      <c r="D208" s="3">
        <v>486.16</v>
      </c>
      <c r="E208" s="4">
        <f t="shared" si="21"/>
        <v>2.4235183146763783</v>
      </c>
      <c r="F208" s="4">
        <f t="shared" si="22"/>
        <v>2.0090123180443857</v>
      </c>
      <c r="G208" s="8">
        <f t="shared" si="23"/>
        <v>55820866.408599593</v>
      </c>
      <c r="H208" s="8">
        <f t="shared" si="24"/>
        <v>63139892.686064631</v>
      </c>
      <c r="I208" s="8">
        <f t="shared" si="25"/>
        <v>66773724.588605717</v>
      </c>
      <c r="J208" s="8">
        <f t="shared" si="26"/>
        <v>66992762.899241462</v>
      </c>
      <c r="K208" s="8">
        <f t="shared" si="27"/>
        <v>64272469.984855495</v>
      </c>
    </row>
    <row r="209" spans="1:11" x14ac:dyDescent="0.7">
      <c r="A209" s="1">
        <v>43190</v>
      </c>
      <c r="B209" s="3">
        <v>106.26</v>
      </c>
      <c r="C209" s="3">
        <v>1010.18</v>
      </c>
      <c r="D209" s="3">
        <v>491.33</v>
      </c>
      <c r="E209" s="4">
        <f t="shared" si="21"/>
        <v>2.3639833623175406</v>
      </c>
      <c r="F209" s="4">
        <f t="shared" si="22"/>
        <v>2.0225728591448364</v>
      </c>
      <c r="G209" s="8">
        <f t="shared" si="23"/>
        <v>54249598.610811651</v>
      </c>
      <c r="H209" s="8">
        <f t="shared" si="24"/>
        <v>61883141.42708797</v>
      </c>
      <c r="I209" s="8">
        <f t="shared" si="25"/>
        <v>65978915.908175044</v>
      </c>
      <c r="J209" s="8">
        <f t="shared" si="26"/>
        <v>66720478.686990649</v>
      </c>
      <c r="K209" s="8">
        <f t="shared" si="27"/>
        <v>64506299.814084969</v>
      </c>
    </row>
    <row r="210" spans="1:11" x14ac:dyDescent="0.7">
      <c r="A210" s="1">
        <v>43220</v>
      </c>
      <c r="B210" s="3">
        <v>109.33</v>
      </c>
      <c r="C210" s="3">
        <v>1020.4</v>
      </c>
      <c r="D210" s="3">
        <v>483.46</v>
      </c>
      <c r="E210" s="4">
        <f t="shared" si="21"/>
        <v>2.4568895675956384</v>
      </c>
      <c r="F210" s="4">
        <f t="shared" si="22"/>
        <v>2.0476747592475211</v>
      </c>
      <c r="G210" s="8">
        <f t="shared" si="23"/>
        <v>56181645.910776302</v>
      </c>
      <c r="H210" s="8">
        <f t="shared" si="24"/>
        <v>63699185.586877622</v>
      </c>
      <c r="I210" s="8">
        <f t="shared" si="25"/>
        <v>67484852.817165241</v>
      </c>
      <c r="J210" s="8">
        <f t="shared" si="26"/>
        <v>67797063.766498625</v>
      </c>
      <c r="K210" s="8">
        <f t="shared" si="27"/>
        <v>65106879.475087442</v>
      </c>
    </row>
    <row r="211" spans="1:11" x14ac:dyDescent="0.7">
      <c r="A211" s="1">
        <v>43251</v>
      </c>
      <c r="B211" s="3">
        <v>108.81</v>
      </c>
      <c r="C211" s="3">
        <v>1022.55</v>
      </c>
      <c r="D211" s="3">
        <v>479.79</v>
      </c>
      <c r="E211" s="4">
        <f t="shared" si="21"/>
        <v>2.4503560909033575</v>
      </c>
      <c r="F211" s="4">
        <f t="shared" si="22"/>
        <v>2.022465320416134</v>
      </c>
      <c r="G211" s="8">
        <f t="shared" si="23"/>
        <v>55832245.026449516</v>
      </c>
      <c r="H211" s="8">
        <f t="shared" si="24"/>
        <v>63176087.503813237</v>
      </c>
      <c r="I211" s="8">
        <f t="shared" si="25"/>
        <v>66779711.868608512</v>
      </c>
      <c r="J211" s="8">
        <f t="shared" si="26"/>
        <v>66925991.454312041</v>
      </c>
      <c r="K211" s="8">
        <f t="shared" si="27"/>
        <v>64105332.311302088</v>
      </c>
    </row>
    <row r="212" spans="1:11" x14ac:dyDescent="0.7">
      <c r="A212" s="1">
        <v>43281</v>
      </c>
      <c r="B212" s="3">
        <v>110.66</v>
      </c>
      <c r="C212" s="3">
        <v>1017.42</v>
      </c>
      <c r="D212" s="3">
        <v>477.66</v>
      </c>
      <c r="E212" s="4">
        <f t="shared" si="21"/>
        <v>2.479515198021252</v>
      </c>
      <c r="F212" s="4">
        <f t="shared" si="22"/>
        <v>2.0477202324128911</v>
      </c>
      <c r="G212" s="8">
        <f t="shared" si="23"/>
        <v>56296645.771876924</v>
      </c>
      <c r="H212" s="8">
        <f t="shared" si="24"/>
        <v>63737154.541547514</v>
      </c>
      <c r="I212" s="8">
        <f t="shared" si="25"/>
        <v>67393994.906967908</v>
      </c>
      <c r="J212" s="8">
        <f t="shared" si="26"/>
        <v>67551883.648374408</v>
      </c>
      <c r="K212" s="8">
        <f t="shared" si="27"/>
        <v>64705827.879607648</v>
      </c>
    </row>
    <row r="213" spans="1:11" x14ac:dyDescent="0.7">
      <c r="A213" s="1">
        <v>43312</v>
      </c>
      <c r="B213" s="3">
        <v>111.86</v>
      </c>
      <c r="C213" s="3">
        <v>1048.43</v>
      </c>
      <c r="D213" s="3">
        <v>476.86</v>
      </c>
      <c r="E213" s="4">
        <f t="shared" si="21"/>
        <v>2.5827959255765882</v>
      </c>
      <c r="F213" s="4">
        <f t="shared" si="22"/>
        <v>2.0664589885742184</v>
      </c>
      <c r="G213" s="8">
        <f t="shared" si="23"/>
        <v>58441603.584147871</v>
      </c>
      <c r="H213" s="8">
        <f t="shared" si="24"/>
        <v>65674131.074635141</v>
      </c>
      <c r="I213" s="8">
        <f t="shared" si="25"/>
        <v>68905958.416954562</v>
      </c>
      <c r="J213" s="8">
        <f t="shared" si="26"/>
        <v>68518955.543606818</v>
      </c>
      <c r="K213" s="8">
        <f t="shared" si="27"/>
        <v>65097953.069201559</v>
      </c>
    </row>
    <row r="214" spans="1:11" x14ac:dyDescent="0.7">
      <c r="A214" s="1">
        <v>43343</v>
      </c>
      <c r="B214" s="3">
        <v>111.02</v>
      </c>
      <c r="C214" s="3">
        <v>1057.1400000000001</v>
      </c>
      <c r="D214" s="3">
        <v>477.36</v>
      </c>
      <c r="E214" s="4">
        <f t="shared" si="21"/>
        <v>2.5846965737420331</v>
      </c>
      <c r="F214" s="4">
        <f t="shared" si="22"/>
        <v>2.0530916135132702</v>
      </c>
      <c r="G214" s="8">
        <f t="shared" si="23"/>
        <v>58284610.050720744</v>
      </c>
      <c r="H214" s="8">
        <f t="shared" si="24"/>
        <v>65404170.538043693</v>
      </c>
      <c r="I214" s="8">
        <f t="shared" si="25"/>
        <v>68508444.762365654</v>
      </c>
      <c r="J214" s="8">
        <f t="shared" si="26"/>
        <v>67999137.89911826</v>
      </c>
      <c r="K214" s="8">
        <f t="shared" si="27"/>
        <v>64476851.678277552</v>
      </c>
    </row>
    <row r="215" spans="1:11" x14ac:dyDescent="0.7">
      <c r="A215" s="1">
        <v>43373</v>
      </c>
      <c r="B215" s="3">
        <v>113.68</v>
      </c>
      <c r="C215" s="3">
        <v>1062.17</v>
      </c>
      <c r="D215" s="3">
        <v>473.25</v>
      </c>
      <c r="E215" s="4">
        <f t="shared" si="21"/>
        <v>2.6592179528835089</v>
      </c>
      <c r="F215" s="4">
        <f t="shared" si="22"/>
        <v>2.0841826138477528</v>
      </c>
      <c r="G215" s="8">
        <f t="shared" si="23"/>
        <v>59765058.567513004</v>
      </c>
      <c r="H215" s="8">
        <f t="shared" si="24"/>
        <v>66866071.151387952</v>
      </c>
      <c r="I215" s="8">
        <f t="shared" si="25"/>
        <v>69814783.591709211</v>
      </c>
      <c r="J215" s="8">
        <f t="shared" si="26"/>
        <v>69061580.682865545</v>
      </c>
      <c r="K215" s="8">
        <f t="shared" si="27"/>
        <v>65253257.116739862</v>
      </c>
    </row>
    <row r="216" spans="1:11" x14ac:dyDescent="0.7">
      <c r="A216" s="1">
        <v>43404</v>
      </c>
      <c r="B216" s="3">
        <v>112.93</v>
      </c>
      <c r="C216" s="3">
        <v>982.81</v>
      </c>
      <c r="D216" s="3">
        <v>467.96</v>
      </c>
      <c r="E216" s="4">
        <f t="shared" si="21"/>
        <v>2.4443012679939375</v>
      </c>
      <c r="F216" s="4">
        <f t="shared" si="22"/>
        <v>2.0472889462862662</v>
      </c>
      <c r="G216" s="8">
        <f t="shared" si="23"/>
        <v>54734875.977314599</v>
      </c>
      <c r="H216" s="8">
        <f t="shared" si="24"/>
        <v>62317097.432383358</v>
      </c>
      <c r="I216" s="8">
        <f t="shared" si="25"/>
        <v>66175663.662529223</v>
      </c>
      <c r="J216" s="8">
        <f t="shared" si="26"/>
        <v>66549317.122868218</v>
      </c>
      <c r="K216" s="8">
        <f t="shared" si="27"/>
        <v>63898160.649005361</v>
      </c>
    </row>
    <row r="217" spans="1:11" x14ac:dyDescent="0.7">
      <c r="A217" s="1">
        <v>43434</v>
      </c>
      <c r="B217" s="3">
        <v>113.46</v>
      </c>
      <c r="C217" s="3">
        <v>997.65</v>
      </c>
      <c r="D217" s="3">
        <v>469.42</v>
      </c>
      <c r="E217" s="4">
        <f t="shared" si="21"/>
        <v>2.4928538883973874</v>
      </c>
      <c r="F217" s="4">
        <f t="shared" si="22"/>
        <v>2.0633145916329219</v>
      </c>
      <c r="G217" s="8">
        <f t="shared" si="23"/>
        <v>55622107.60909193</v>
      </c>
      <c r="H217" s="8">
        <f t="shared" si="24"/>
        <v>63167429.318837099</v>
      </c>
      <c r="I217" s="8">
        <f t="shared" si="25"/>
        <v>66891910.029278435</v>
      </c>
      <c r="J217" s="8">
        <f t="shared" si="26"/>
        <v>67070492.41947253</v>
      </c>
      <c r="K217" s="8">
        <f t="shared" si="27"/>
        <v>64198338.829873338</v>
      </c>
    </row>
    <row r="218" spans="1:11" x14ac:dyDescent="0.7">
      <c r="A218" s="1">
        <v>43465</v>
      </c>
      <c r="B218" s="3">
        <v>109.56</v>
      </c>
      <c r="C218" s="3">
        <v>927.78</v>
      </c>
      <c r="D218" s="3">
        <v>478.92</v>
      </c>
      <c r="E218" s="4">
        <f t="shared" si="21"/>
        <v>2.2385812818421553</v>
      </c>
      <c r="F218" s="4">
        <f t="shared" si="22"/>
        <v>2.0327130651013174</v>
      </c>
      <c r="G218" s="8">
        <f t="shared" si="23"/>
        <v>49748618.942272462</v>
      </c>
      <c r="H218" s="8">
        <f t="shared" si="24"/>
        <v>57900879.357487485</v>
      </c>
      <c r="I218" s="8">
        <f t="shared" si="25"/>
        <v>62784357.168798544</v>
      </c>
      <c r="J218" s="8">
        <f t="shared" si="26"/>
        <v>64414130.471161895</v>
      </c>
      <c r="K218" s="8">
        <f t="shared" si="27"/>
        <v>63046197.466188937</v>
      </c>
    </row>
    <row r="219" spans="1:11" x14ac:dyDescent="0.7">
      <c r="A219" s="1">
        <v>43496</v>
      </c>
      <c r="B219" s="3">
        <v>108.87</v>
      </c>
      <c r="C219" s="3">
        <v>1001.33</v>
      </c>
      <c r="D219" s="3">
        <v>486.21</v>
      </c>
      <c r="E219" s="4">
        <f t="shared" si="21"/>
        <v>2.4008293351847074</v>
      </c>
      <c r="F219" s="4">
        <f t="shared" si="22"/>
        <v>2.0506577841745481</v>
      </c>
      <c r="G219" s="8">
        <f t="shared" si="23"/>
        <v>53154302.883854374</v>
      </c>
      <c r="H219" s="8">
        <f t="shared" si="24"/>
        <v>60976074.12524505</v>
      </c>
      <c r="I219" s="8">
        <f t="shared" si="25"/>
        <v>65136730.763389662</v>
      </c>
      <c r="J219" s="8">
        <f t="shared" si="26"/>
        <v>65807767.703294545</v>
      </c>
      <c r="K219" s="8">
        <f t="shared" si="27"/>
        <v>63402767.068455853</v>
      </c>
    </row>
    <row r="220" spans="1:11" x14ac:dyDescent="0.7">
      <c r="A220" s="1">
        <v>43524</v>
      </c>
      <c r="B220" s="3">
        <v>111.37</v>
      </c>
      <c r="C220" s="3">
        <v>1028.56</v>
      </c>
      <c r="D220" s="3">
        <v>483.41</v>
      </c>
      <c r="E220" s="4">
        <f t="shared" si="21"/>
        <v>2.5227469439421704</v>
      </c>
      <c r="F220" s="4">
        <f t="shared" si="22"/>
        <v>2.0856668141116037</v>
      </c>
      <c r="G220" s="8">
        <f t="shared" si="23"/>
        <v>55653555.766096778</v>
      </c>
      <c r="H220" s="8">
        <f t="shared" si="24"/>
        <v>63358661.857767075</v>
      </c>
      <c r="I220" s="8">
        <f t="shared" si="25"/>
        <v>67146610.084434792</v>
      </c>
      <c r="J220" s="8">
        <f t="shared" si="26"/>
        <v>67285828.742195323</v>
      </c>
      <c r="K220" s="8">
        <f t="shared" si="27"/>
        <v>64285185.299094573</v>
      </c>
    </row>
    <row r="221" spans="1:11" x14ac:dyDescent="0.7">
      <c r="A221" s="1">
        <v>43555</v>
      </c>
      <c r="B221" s="3">
        <v>110.84</v>
      </c>
      <c r="C221" s="3">
        <v>1042.1400000000001</v>
      </c>
      <c r="D221" s="3">
        <v>489.46</v>
      </c>
      <c r="E221" s="4">
        <f t="shared" si="21"/>
        <v>2.5438905431734584</v>
      </c>
      <c r="F221" s="4">
        <f t="shared" si="22"/>
        <v>2.1017197441322839</v>
      </c>
      <c r="G221" s="8">
        <f t="shared" si="23"/>
        <v>55919998.300787032</v>
      </c>
      <c r="H221" s="8">
        <f t="shared" si="24"/>
        <v>63678841.683385819</v>
      </c>
      <c r="I221" s="8">
        <f t="shared" si="25"/>
        <v>67486400.563385621</v>
      </c>
      <c r="J221" s="8">
        <f t="shared" si="26"/>
        <v>67615225.864252746</v>
      </c>
      <c r="K221" s="8">
        <f t="shared" si="27"/>
        <v>64579974.578950085</v>
      </c>
    </row>
    <row r="222" spans="1:11" x14ac:dyDescent="0.7">
      <c r="A222" s="1">
        <v>43585</v>
      </c>
      <c r="B222" s="3">
        <v>111.41</v>
      </c>
      <c r="C222" s="3">
        <v>1077.8800000000001</v>
      </c>
      <c r="D222" s="3">
        <v>488.01</v>
      </c>
      <c r="E222" s="4">
        <f t="shared" si="21"/>
        <v>2.6446635286316442</v>
      </c>
      <c r="F222" s="4">
        <f t="shared" si="22"/>
        <v>2.1062696833761372</v>
      </c>
      <c r="G222" s="8">
        <f t="shared" si="23"/>
        <v>57935197.846502215</v>
      </c>
      <c r="H222" s="8">
        <f t="shared" si="24"/>
        <v>65405222.892138019</v>
      </c>
      <c r="I222" s="8">
        <f t="shared" si="25"/>
        <v>68696143.955903068</v>
      </c>
      <c r="J222" s="8">
        <f t="shared" si="26"/>
        <v>68194632.009054646</v>
      </c>
      <c r="K222" s="8">
        <f t="shared" si="27"/>
        <v>64519781.49731975</v>
      </c>
    </row>
    <row r="223" spans="1:11" x14ac:dyDescent="0.7">
      <c r="A223" s="1">
        <v>43616</v>
      </c>
      <c r="B223" s="3">
        <v>108.26</v>
      </c>
      <c r="C223" s="3">
        <v>1014.84</v>
      </c>
      <c r="D223" s="3">
        <v>494.62</v>
      </c>
      <c r="E223" s="4">
        <f t="shared" si="21"/>
        <v>2.4195880870844695</v>
      </c>
      <c r="F223" s="4">
        <f t="shared" si="22"/>
        <v>2.0744395174746271</v>
      </c>
      <c r="G223" s="8">
        <f t="shared" si="23"/>
        <v>52804593.217500038</v>
      </c>
      <c r="H223" s="8">
        <f t="shared" si="24"/>
        <v>60783361.567346245</v>
      </c>
      <c r="I223" s="8">
        <f t="shared" si="25"/>
        <v>65053862.105549686</v>
      </c>
      <c r="J223" s="8">
        <f t="shared" si="26"/>
        <v>65770773.990892701</v>
      </c>
      <c r="K223" s="8">
        <f t="shared" si="27"/>
        <v>63344751.867829457</v>
      </c>
    </row>
    <row r="224" spans="1:11" x14ac:dyDescent="0.7">
      <c r="A224" s="1">
        <v>43646</v>
      </c>
      <c r="B224" s="3">
        <v>107.88</v>
      </c>
      <c r="C224" s="3">
        <v>1081.76</v>
      </c>
      <c r="D224" s="3">
        <v>505.59</v>
      </c>
      <c r="E224" s="4">
        <f t="shared" si="21"/>
        <v>2.570086228771054</v>
      </c>
      <c r="F224" s="4">
        <f t="shared" si="22"/>
        <v>2.1130048526662466</v>
      </c>
      <c r="G224" s="8">
        <f t="shared" si="23"/>
        <v>55889033.736185871</v>
      </c>
      <c r="H224" s="8">
        <f t="shared" si="24"/>
        <v>63701402.60713429</v>
      </c>
      <c r="I224" s="8">
        <f t="shared" si="25"/>
        <v>67481733.26616016</v>
      </c>
      <c r="J224" s="8">
        <f t="shared" si="26"/>
        <v>67510552.706967145</v>
      </c>
      <c r="K224" s="8">
        <f t="shared" si="27"/>
        <v>64322376.748108812</v>
      </c>
    </row>
    <row r="225" spans="1:11" x14ac:dyDescent="0.7">
      <c r="A225" s="1">
        <v>43677</v>
      </c>
      <c r="B225" s="3">
        <v>108.74</v>
      </c>
      <c r="C225" s="3">
        <v>1085.31</v>
      </c>
      <c r="D225" s="3">
        <v>504.18</v>
      </c>
      <c r="E225" s="4">
        <f t="shared" si="21"/>
        <v>2.5990759550434945</v>
      </c>
      <c r="F225" s="4">
        <f t="shared" si="22"/>
        <v>2.1239095796052734</v>
      </c>
      <c r="G225" s="8">
        <f t="shared" si="23"/>
        <v>56319443.631194711</v>
      </c>
      <c r="H225" s="8">
        <f t="shared" si="24"/>
        <v>64122487.772781864</v>
      </c>
      <c r="I225" s="8">
        <f t="shared" si="25"/>
        <v>67836447.900768459</v>
      </c>
      <c r="J225" s="8">
        <f t="shared" si="26"/>
        <v>67762231.611173689</v>
      </c>
      <c r="K225" s="8">
        <f t="shared" si="27"/>
        <v>64454329.584668681</v>
      </c>
    </row>
    <row r="226" spans="1:11" x14ac:dyDescent="0.7">
      <c r="A226" s="1">
        <v>43708</v>
      </c>
      <c r="B226" s="3">
        <v>106.29</v>
      </c>
      <c r="C226" s="3">
        <v>1060.05</v>
      </c>
      <c r="D226" s="3">
        <v>514.42999999999995</v>
      </c>
      <c r="E226" s="4">
        <f t="shared" si="21"/>
        <v>2.4813875312573628</v>
      </c>
      <c r="F226" s="4">
        <f t="shared" si="22"/>
        <v>2.1182624888689916</v>
      </c>
      <c r="G226" s="8">
        <f t="shared" si="23"/>
        <v>53569250.153160602</v>
      </c>
      <c r="H226" s="8">
        <f t="shared" si="24"/>
        <v>61702223.667065278</v>
      </c>
      <c r="I226" s="8">
        <f t="shared" si="25"/>
        <v>66010418.756012894</v>
      </c>
      <c r="J226" s="8">
        <f t="shared" si="26"/>
        <v>66660022.767344192</v>
      </c>
      <c r="K226" s="8">
        <f t="shared" si="27"/>
        <v>64082957.200926013</v>
      </c>
    </row>
    <row r="227" spans="1:11" x14ac:dyDescent="0.7">
      <c r="A227" s="1">
        <v>43738</v>
      </c>
      <c r="B227" s="3">
        <v>108.06</v>
      </c>
      <c r="C227" s="3">
        <v>1082.8499999999999</v>
      </c>
      <c r="D227" s="3">
        <v>509.2</v>
      </c>
      <c r="E227" s="4">
        <f t="shared" si="21"/>
        <v>2.5769684545700118</v>
      </c>
      <c r="F227" s="4">
        <f t="shared" si="22"/>
        <v>2.1316428379996983</v>
      </c>
      <c r="G227" s="8">
        <f t="shared" si="23"/>
        <v>55432691.806794956</v>
      </c>
      <c r="H227" s="8">
        <f t="shared" si="24"/>
        <v>63382199.319831394</v>
      </c>
      <c r="I227" s="8">
        <f t="shared" si="25"/>
        <v>67290233.931346938</v>
      </c>
      <c r="J227" s="8">
        <f t="shared" si="26"/>
        <v>67417746.166412517</v>
      </c>
      <c r="K227" s="8">
        <f t="shared" si="27"/>
        <v>64287747.610604823</v>
      </c>
    </row>
    <row r="228" spans="1:11" x14ac:dyDescent="0.7">
      <c r="A228" s="1">
        <v>43769</v>
      </c>
      <c r="B228" s="3">
        <v>108.02</v>
      </c>
      <c r="C228" s="3">
        <v>1112.76</v>
      </c>
      <c r="D228" s="3">
        <v>512.59</v>
      </c>
      <c r="E228" s="4">
        <f t="shared" si="21"/>
        <v>2.6471680773985038</v>
      </c>
      <c r="F228" s="4">
        <f t="shared" si="22"/>
        <v>2.1450399422369153</v>
      </c>
      <c r="G228" s="8">
        <f t="shared" si="23"/>
        <v>56742742.909789287</v>
      </c>
      <c r="H228" s="8">
        <f t="shared" si="24"/>
        <v>64576740.297560796</v>
      </c>
      <c r="I228" s="8">
        <f t="shared" si="25"/>
        <v>68218221.396266252</v>
      </c>
      <c r="J228" s="8">
        <f t="shared" si="26"/>
        <v>67994664.62573494</v>
      </c>
      <c r="K228" s="8">
        <f t="shared" si="27"/>
        <v>64491787.931319796</v>
      </c>
    </row>
    <row r="229" spans="1:11" x14ac:dyDescent="0.7">
      <c r="A229" s="1">
        <v>43799</v>
      </c>
      <c r="B229" s="3">
        <v>109.51</v>
      </c>
      <c r="C229" s="3">
        <v>1140.4000000000001</v>
      </c>
      <c r="D229" s="3">
        <v>508.7</v>
      </c>
      <c r="E229" s="4">
        <f t="shared" si="21"/>
        <v>2.750342790792816</v>
      </c>
      <c r="F229" s="4">
        <f t="shared" si="22"/>
        <v>2.1581250102177094</v>
      </c>
      <c r="G229" s="8">
        <f t="shared" si="23"/>
        <v>58754319.986027703</v>
      </c>
      <c r="H229" s="8">
        <f t="shared" si="24"/>
        <v>66362905.579667419</v>
      </c>
      <c r="I229" s="8">
        <f t="shared" si="25"/>
        <v>69555711.953197181</v>
      </c>
      <c r="J229" s="8">
        <f t="shared" si="26"/>
        <v>68768279.529706329</v>
      </c>
      <c r="K229" s="8">
        <f t="shared" si="27"/>
        <v>64685197.588952683</v>
      </c>
    </row>
    <row r="230" spans="1:11" x14ac:dyDescent="0.7">
      <c r="A230" s="1">
        <v>43830</v>
      </c>
      <c r="B230" s="3">
        <v>108.61</v>
      </c>
      <c r="C230" s="3">
        <v>1181.04</v>
      </c>
      <c r="D230" s="3">
        <v>511.67</v>
      </c>
      <c r="E230" s="4">
        <f t="shared" si="21"/>
        <v>2.8249467032073508</v>
      </c>
      <c r="F230" s="4">
        <f t="shared" si="22"/>
        <v>2.1528850860027027</v>
      </c>
      <c r="G230" s="8">
        <f t="shared" si="23"/>
        <v>60148049.377464622</v>
      </c>
      <c r="H230" s="8">
        <f t="shared" si="24"/>
        <v>67472709.321253762</v>
      </c>
      <c r="I230" s="8">
        <f t="shared" si="25"/>
        <v>70214631.643505931</v>
      </c>
      <c r="J230" s="8">
        <f t="shared" si="26"/>
        <v>68909392.869445249</v>
      </c>
      <c r="K230" s="8">
        <f t="shared" si="27"/>
        <v>64328142.028410964</v>
      </c>
    </row>
    <row r="231" spans="1:11" x14ac:dyDescent="0.7">
      <c r="A231" s="1">
        <v>43861</v>
      </c>
      <c r="B231" s="3">
        <v>108.38</v>
      </c>
      <c r="C231" s="3">
        <v>1168.29</v>
      </c>
      <c r="D231" s="3">
        <v>518.20000000000005</v>
      </c>
      <c r="E231" s="4">
        <f t="shared" si="21"/>
        <v>2.7885320743842286</v>
      </c>
      <c r="F231" s="4">
        <f t="shared" si="22"/>
        <v>2.1757432080996626</v>
      </c>
      <c r="G231" s="8">
        <f t="shared" si="23"/>
        <v>59172718.327845722</v>
      </c>
      <c r="H231" s="8">
        <f t="shared" si="24"/>
        <v>66799494.624082759</v>
      </c>
      <c r="I231" s="8">
        <f t="shared" si="25"/>
        <v>69934834.816317692</v>
      </c>
      <c r="J231" s="8">
        <f t="shared" si="26"/>
        <v>69036056.712250665</v>
      </c>
      <c r="K231" s="8">
        <f t="shared" si="27"/>
        <v>64811142.033527888</v>
      </c>
    </row>
    <row r="232" spans="1:11" x14ac:dyDescent="0.7">
      <c r="A232" s="1">
        <v>43890</v>
      </c>
      <c r="B232" s="3">
        <v>108.07</v>
      </c>
      <c r="C232" s="3">
        <v>1074.3800000000001</v>
      </c>
      <c r="D232" s="3">
        <v>521.69000000000005</v>
      </c>
      <c r="E232" s="4">
        <f t="shared" si="21"/>
        <v>2.5570481430923113</v>
      </c>
      <c r="F232" s="4">
        <f t="shared" si="22"/>
        <v>2.184131310292718</v>
      </c>
      <c r="G232" s="8">
        <f t="shared" si="23"/>
        <v>54060623.685081489</v>
      </c>
      <c r="H232" s="8">
        <f t="shared" si="24"/>
        <v>62504966.156111881</v>
      </c>
      <c r="I232" s="8">
        <f t="shared" si="25"/>
        <v>66966899.868516669</v>
      </c>
      <c r="J232" s="8">
        <f t="shared" si="26"/>
        <v>67602952.216252819</v>
      </c>
      <c r="K232" s="8">
        <f t="shared" si="27"/>
        <v>64861007.220100477</v>
      </c>
    </row>
    <row r="233" spans="1:11" x14ac:dyDescent="0.7">
      <c r="A233" s="1">
        <v>43921</v>
      </c>
      <c r="B233" s="3">
        <v>107.53</v>
      </c>
      <c r="C233" s="3">
        <v>929.98</v>
      </c>
      <c r="D233" s="3">
        <v>510</v>
      </c>
      <c r="E233" s="4">
        <f t="shared" si="21"/>
        <v>2.2023132555091873</v>
      </c>
      <c r="F233" s="4">
        <f t="shared" si="22"/>
        <v>2.1245203874973821</v>
      </c>
      <c r="G233" s="8">
        <f t="shared" si="23"/>
        <v>46360886.412865162</v>
      </c>
      <c r="H233" s="8">
        <f t="shared" si="24"/>
        <v>55375078.469360992</v>
      </c>
      <c r="I233" s="8">
        <f t="shared" si="25"/>
        <v>61207943.47846888</v>
      </c>
      <c r="J233" s="8">
        <f t="shared" si="26"/>
        <v>63674539.688084453</v>
      </c>
      <c r="K233" s="8">
        <f t="shared" si="27"/>
        <v>62890772.767801479</v>
      </c>
    </row>
    <row r="234" spans="1:11" x14ac:dyDescent="0.7">
      <c r="A234" s="1">
        <v>43951</v>
      </c>
      <c r="B234" s="3">
        <v>107.17</v>
      </c>
      <c r="C234" s="3">
        <v>1030.08</v>
      </c>
      <c r="D234" s="3">
        <v>520.01</v>
      </c>
      <c r="E234" s="4">
        <f t="shared" si="21"/>
        <v>2.4311962875513671</v>
      </c>
      <c r="F234" s="4">
        <f t="shared" si="22"/>
        <v>2.1589670153355907</v>
      </c>
      <c r="G234" s="8">
        <f t="shared" si="23"/>
        <v>50979102.088494055</v>
      </c>
      <c r="H234" s="8">
        <f t="shared" si="24"/>
        <v>59715824.199148171</v>
      </c>
      <c r="I234" s="8">
        <f t="shared" si="25"/>
        <v>64684775.045496985</v>
      </c>
      <c r="J234" s="8">
        <f t="shared" si="26"/>
        <v>65903245.419662245</v>
      </c>
      <c r="K234" s="8">
        <f t="shared" si="27"/>
        <v>63710473.523199603</v>
      </c>
    </row>
    <row r="235" spans="1:11" x14ac:dyDescent="0.7">
      <c r="A235" s="1">
        <v>43982</v>
      </c>
      <c r="B235" s="3">
        <v>107.77</v>
      </c>
      <c r="C235" s="3">
        <v>1075.5</v>
      </c>
      <c r="D235" s="3">
        <v>522.29</v>
      </c>
      <c r="E235" s="4">
        <f t="shared" si="21"/>
        <v>2.5526080573748695</v>
      </c>
      <c r="F235" s="4">
        <f t="shared" si="22"/>
        <v>2.1805732229921433</v>
      </c>
      <c r="G235" s="8">
        <f t="shared" si="23"/>
        <v>53324952.886419922</v>
      </c>
      <c r="H235" s="8">
        <f t="shared" si="24"/>
        <v>61901844.283223629</v>
      </c>
      <c r="I235" s="8">
        <f t="shared" si="25"/>
        <v>66423596.588926673</v>
      </c>
      <c r="J235" s="8">
        <f t="shared" si="26"/>
        <v>67020685.664757699</v>
      </c>
      <c r="K235" s="8">
        <f t="shared" si="27"/>
        <v>64148066.275224857</v>
      </c>
    </row>
    <row r="236" spans="1:11" x14ac:dyDescent="0.7">
      <c r="A236" s="1">
        <v>44012</v>
      </c>
      <c r="B236" s="3">
        <v>107.92</v>
      </c>
      <c r="C236" s="3">
        <v>1110.33</v>
      </c>
      <c r="D236" s="3">
        <v>526.92999999999995</v>
      </c>
      <c r="E236" s="4">
        <f t="shared" si="21"/>
        <v>2.6389420233355629</v>
      </c>
      <c r="F236" s="4">
        <f t="shared" si="22"/>
        <v>2.2030073343590169</v>
      </c>
      <c r="G236" s="8">
        <f t="shared" si="23"/>
        <v>54928502.261754222</v>
      </c>
      <c r="H236" s="8">
        <f t="shared" si="24"/>
        <v>63431285.362172477</v>
      </c>
      <c r="I236" s="8">
        <f t="shared" si="25"/>
        <v>67688570.236161456</v>
      </c>
      <c r="J236" s="8">
        <f t="shared" si="26"/>
        <v>67904517.048981473</v>
      </c>
      <c r="K236" s="8">
        <f t="shared" si="27"/>
        <v>64608032.584823608</v>
      </c>
    </row>
    <row r="237" spans="1:11" x14ac:dyDescent="0.7">
      <c r="A237" s="1">
        <v>44043</v>
      </c>
      <c r="B237" s="3">
        <v>105.88</v>
      </c>
      <c r="C237" s="3">
        <v>1169.5</v>
      </c>
      <c r="D237" s="3">
        <v>543.74</v>
      </c>
      <c r="E237" s="4">
        <f t="shared" si="21"/>
        <v>2.7270305106676456</v>
      </c>
      <c r="F237" s="4">
        <f t="shared" si="22"/>
        <v>2.2303154694068024</v>
      </c>
      <c r="G237" s="8">
        <f t="shared" si="23"/>
        <v>56562028.209982134</v>
      </c>
      <c r="H237" s="8">
        <f t="shared" si="24"/>
        <v>65015869.532527007</v>
      </c>
      <c r="I237" s="8">
        <f t="shared" si="25"/>
        <v>69037828.677172631</v>
      </c>
      <c r="J237" s="8">
        <f t="shared" si="26"/>
        <v>68902484.46575205</v>
      </c>
      <c r="K237" s="8">
        <f t="shared" si="27"/>
        <v>65208903.672032878</v>
      </c>
    </row>
    <row r="238" spans="1:11" x14ac:dyDescent="0.7">
      <c r="A238" s="1">
        <v>44074</v>
      </c>
      <c r="B238" s="3">
        <v>105.89</v>
      </c>
      <c r="C238" s="3">
        <v>1241.52</v>
      </c>
      <c r="D238" s="3">
        <v>542.91</v>
      </c>
      <c r="E238" s="4">
        <f t="shared" si="21"/>
        <v>2.895239575684895</v>
      </c>
      <c r="F238" s="4">
        <f t="shared" si="22"/>
        <v>2.2271212952716195</v>
      </c>
      <c r="G238" s="8">
        <f t="shared" si="23"/>
        <v>59850894.888760522</v>
      </c>
      <c r="H238" s="8">
        <f t="shared" si="24"/>
        <v>67800329.457771897</v>
      </c>
      <c r="I238" s="8">
        <f t="shared" si="25"/>
        <v>70917592.328979835</v>
      </c>
      <c r="J238" s="8">
        <f t="shared" si="26"/>
        <v>69690987.893853754</v>
      </c>
      <c r="K238" s="8">
        <f t="shared" si="27"/>
        <v>64915513.92679283</v>
      </c>
    </row>
    <row r="239" spans="1:11" x14ac:dyDescent="0.7">
      <c r="A239" s="1">
        <v>44104</v>
      </c>
      <c r="B239" s="3">
        <v>105.45</v>
      </c>
      <c r="C239" s="3">
        <v>1201.95</v>
      </c>
      <c r="D239" s="3">
        <v>540.96</v>
      </c>
      <c r="E239" s="4">
        <f t="shared" si="21"/>
        <v>2.791314837097409</v>
      </c>
      <c r="F239" s="4">
        <f t="shared" si="22"/>
        <v>2.2099010011457008</v>
      </c>
      <c r="G239" s="8">
        <f t="shared" si="23"/>
        <v>57502544.659722857</v>
      </c>
      <c r="H239" s="8">
        <f t="shared" si="24"/>
        <v>65643998.335639298</v>
      </c>
      <c r="I239" s="8">
        <f t="shared" si="25"/>
        <v>69170626.971084848</v>
      </c>
      <c r="J239" s="8">
        <f t="shared" si="26"/>
        <v>68461455.153915226</v>
      </c>
      <c r="K239" s="8">
        <f t="shared" si="27"/>
        <v>64213581.568852611</v>
      </c>
    </row>
    <row r="240" spans="1:11" x14ac:dyDescent="0.7">
      <c r="A240" s="1">
        <v>44135</v>
      </c>
      <c r="B240" s="3">
        <v>104.64</v>
      </c>
      <c r="C240" s="3">
        <v>1173.03</v>
      </c>
      <c r="D240" s="3">
        <v>541.47</v>
      </c>
      <c r="E240" s="4">
        <f t="shared" si="21"/>
        <v>2.7032280697590885</v>
      </c>
      <c r="F240" s="4">
        <f t="shared" si="22"/>
        <v>2.1949933649778215</v>
      </c>
      <c r="G240" s="8">
        <f t="shared" si="23"/>
        <v>55487911.209750034</v>
      </c>
      <c r="H240" s="8">
        <f t="shared" si="24"/>
        <v>63779624.674793832</v>
      </c>
      <c r="I240" s="8">
        <f t="shared" si="25"/>
        <v>67645895.853625745</v>
      </c>
      <c r="J240" s="8">
        <f t="shared" si="26"/>
        <v>67374965.52361697</v>
      </c>
      <c r="K240" s="8">
        <f t="shared" si="27"/>
        <v>63580407.091548607</v>
      </c>
    </row>
    <row r="241" spans="1:11" x14ac:dyDescent="0.7">
      <c r="A241" s="1">
        <v>44165</v>
      </c>
      <c r="B241" s="3">
        <v>104.27</v>
      </c>
      <c r="C241" s="3">
        <v>1318.05</v>
      </c>
      <c r="D241" s="3">
        <v>551.32000000000005</v>
      </c>
      <c r="E241" s="4">
        <f t="shared" si="21"/>
        <v>3.0266841131734403</v>
      </c>
      <c r="F241" s="4">
        <f t="shared" si="22"/>
        <v>2.2270204353414433</v>
      </c>
      <c r="G241" s="8">
        <f t="shared" si="23"/>
        <v>61927343.678661965</v>
      </c>
      <c r="H241" s="8">
        <f t="shared" si="24"/>
        <v>69535962.282765642</v>
      </c>
      <c r="I241" s="8">
        <f t="shared" si="25"/>
        <v>71986506.246428117</v>
      </c>
      <c r="J241" s="8">
        <f t="shared" si="26"/>
        <v>69927710.72842668</v>
      </c>
      <c r="K241" s="8">
        <f t="shared" si="27"/>
        <v>64308106.557140984</v>
      </c>
    </row>
    <row r="242" spans="1:11" x14ac:dyDescent="0.7">
      <c r="A242" s="1">
        <v>44196</v>
      </c>
      <c r="B242" s="3">
        <v>103.24</v>
      </c>
      <c r="C242" s="3">
        <v>1379.73</v>
      </c>
      <c r="D242" s="3">
        <v>558.73</v>
      </c>
      <c r="E242" s="4">
        <f t="shared" si="21"/>
        <v>3.1370247236043798</v>
      </c>
      <c r="F242" s="4">
        <f t="shared" si="22"/>
        <v>2.2346580056131344</v>
      </c>
      <c r="G242" s="8">
        <f t="shared" si="23"/>
        <v>63984963.122372501</v>
      </c>
      <c r="H242" s="8">
        <f t="shared" si="24"/>
        <v>71296829.789952457</v>
      </c>
      <c r="I242" s="8">
        <f t="shared" si="25"/>
        <v>73222112.996353194</v>
      </c>
      <c r="J242" s="8">
        <f t="shared" si="26"/>
        <v>70544893.711823538</v>
      </c>
      <c r="K242" s="8">
        <f t="shared" si="27"/>
        <v>64328651.315094337</v>
      </c>
    </row>
    <row r="243" spans="1:11" x14ac:dyDescent="0.7">
      <c r="A243" s="1">
        <v>44227</v>
      </c>
      <c r="B243" s="3">
        <v>104.68</v>
      </c>
      <c r="C243" s="3">
        <v>1373.79</v>
      </c>
      <c r="D243" s="3">
        <v>553.79999999999995</v>
      </c>
      <c r="E243" s="4">
        <f t="shared" si="21"/>
        <v>3.1670863385379286</v>
      </c>
      <c r="F243" s="4">
        <f t="shared" si="22"/>
        <v>2.2458344868207236</v>
      </c>
      <c r="G243" s="8">
        <f t="shared" si="23"/>
        <v>64398120.968547218</v>
      </c>
      <c r="H243" s="8">
        <f t="shared" si="24"/>
        <v>71698396.017385617</v>
      </c>
      <c r="I243" s="8">
        <f t="shared" si="25"/>
        <v>73556058.561758488</v>
      </c>
      <c r="J243" s="8">
        <f t="shared" si="26"/>
        <v>70778517.776430219</v>
      </c>
      <c r="K243" s="8">
        <f t="shared" si="27"/>
        <v>64450386.435514003</v>
      </c>
    </row>
    <row r="244" spans="1:11" x14ac:dyDescent="0.7">
      <c r="A244" s="1">
        <v>44255</v>
      </c>
      <c r="B244" s="3">
        <v>106.58</v>
      </c>
      <c r="C244" s="3">
        <v>1406.02</v>
      </c>
      <c r="D244" s="3">
        <v>544.27</v>
      </c>
      <c r="E244" s="4">
        <f t="shared" si="21"/>
        <v>3.3002212202682286</v>
      </c>
      <c r="F244" s="4">
        <f t="shared" si="22"/>
        <v>2.2472489897155019</v>
      </c>
      <c r="G244" s="8">
        <f t="shared" si="23"/>
        <v>66905226.270500891</v>
      </c>
      <c r="H244" s="8">
        <f t="shared" si="24"/>
        <v>73770175.888973996</v>
      </c>
      <c r="I244" s="8">
        <f t="shared" si="25"/>
        <v>74925261.482951105</v>
      </c>
      <c r="J244" s="8">
        <f t="shared" si="26"/>
        <v>71355781.361168951</v>
      </c>
      <c r="K244" s="8">
        <f t="shared" si="27"/>
        <v>64290979.479532875</v>
      </c>
    </row>
    <row r="245" spans="1:11" x14ac:dyDescent="0.7">
      <c r="A245" s="1">
        <v>44286</v>
      </c>
      <c r="B245" s="3">
        <v>110.7</v>
      </c>
      <c r="C245" s="3">
        <v>1444.32</v>
      </c>
      <c r="D245" s="3">
        <v>533.79999999999995</v>
      </c>
      <c r="E245" s="4">
        <f t="shared" si="21"/>
        <v>3.5211691172437467</v>
      </c>
      <c r="F245" s="4">
        <f t="shared" si="22"/>
        <v>2.2892186293850241</v>
      </c>
      <c r="G245" s="8">
        <f t="shared" si="23"/>
        <v>71184492.372528091</v>
      </c>
      <c r="H245" s="8">
        <f t="shared" si="24"/>
        <v>77618761.857745409</v>
      </c>
      <c r="I245" s="8">
        <f t="shared" si="25"/>
        <v>77933015.271472871</v>
      </c>
      <c r="J245" s="8">
        <f t="shared" si="26"/>
        <v>73349569.254485309</v>
      </c>
      <c r="K245" s="8">
        <f t="shared" si="27"/>
        <v>65291678.314021282</v>
      </c>
    </row>
    <row r="246" spans="1:11" x14ac:dyDescent="0.7">
      <c r="A246" s="1">
        <v>44316</v>
      </c>
      <c r="B246" s="3">
        <v>109.27</v>
      </c>
      <c r="C246" s="3">
        <v>1508.07</v>
      </c>
      <c r="D246" s="3">
        <v>540.54999999999995</v>
      </c>
      <c r="E246" s="4">
        <f t="shared" si="21"/>
        <v>3.6290945393008154</v>
      </c>
      <c r="F246" s="4">
        <f t="shared" si="22"/>
        <v>2.2882206255089965</v>
      </c>
      <c r="G246" s="8">
        <f t="shared" si="23"/>
        <v>73166329.179400072</v>
      </c>
      <c r="H246" s="8">
        <f t="shared" si="24"/>
        <v>79194589.773872688</v>
      </c>
      <c r="I246" s="8">
        <f t="shared" si="25"/>
        <v>78910368.538005084</v>
      </c>
      <c r="J246" s="8">
        <f t="shared" si="26"/>
        <v>73687635.586535111</v>
      </c>
      <c r="K246" s="8">
        <f t="shared" si="27"/>
        <v>65063213.864539124</v>
      </c>
    </row>
    <row r="247" spans="1:11" x14ac:dyDescent="0.7">
      <c r="A247" s="1">
        <v>44347</v>
      </c>
      <c r="B247" s="3">
        <v>109.54</v>
      </c>
      <c r="C247" s="3">
        <v>1532.35</v>
      </c>
      <c r="D247" s="3">
        <v>545.62</v>
      </c>
      <c r="E247" s="4">
        <f t="shared" si="21"/>
        <v>3.6966347985077079</v>
      </c>
      <c r="F247" s="4">
        <f t="shared" si="22"/>
        <v>2.3153897106058006</v>
      </c>
      <c r="G247" s="8">
        <f t="shared" si="23"/>
        <v>74328011.214540869</v>
      </c>
      <c r="H247" s="8">
        <f t="shared" si="24"/>
        <v>80335072.601561636</v>
      </c>
      <c r="I247" s="8">
        <f t="shared" si="25"/>
        <v>79913129.428506255</v>
      </c>
      <c r="J247" s="8">
        <f t="shared" si="26"/>
        <v>74486676.704525411</v>
      </c>
      <c r="K247" s="8">
        <f t="shared" si="27"/>
        <v>65635739.019872002</v>
      </c>
    </row>
    <row r="248" spans="1:11" x14ac:dyDescent="0.7">
      <c r="A248" s="1">
        <v>44377</v>
      </c>
      <c r="B248" s="3">
        <v>111.1</v>
      </c>
      <c r="C248" s="3">
        <v>1553.05</v>
      </c>
      <c r="D248" s="3">
        <v>540.80999999999995</v>
      </c>
      <c r="E248" s="4">
        <f t="shared" si="21"/>
        <v>3.7999277135732656</v>
      </c>
      <c r="F248" s="4">
        <f t="shared" si="22"/>
        <v>2.3276616619841466</v>
      </c>
      <c r="G248" s="8">
        <f t="shared" si="23"/>
        <v>76204915.579687983</v>
      </c>
      <c r="H248" s="8">
        <f t="shared" si="24"/>
        <v>81925087.059609726</v>
      </c>
      <c r="I248" s="8">
        <f t="shared" si="25"/>
        <v>81041388.917839885</v>
      </c>
      <c r="J248" s="8">
        <f t="shared" si="26"/>
        <v>75103105.021245822</v>
      </c>
      <c r="K248" s="8">
        <f t="shared" si="27"/>
        <v>65783619.376359776</v>
      </c>
    </row>
    <row r="249" spans="1:11" x14ac:dyDescent="0.7">
      <c r="A249" s="1">
        <v>44408</v>
      </c>
      <c r="B249" s="3">
        <v>109.7</v>
      </c>
      <c r="C249" s="3">
        <v>1564.2</v>
      </c>
      <c r="D249" s="3">
        <v>548.01</v>
      </c>
      <c r="E249" s="4">
        <f t="shared" si="21"/>
        <v>3.7789813388252629</v>
      </c>
      <c r="F249" s="4">
        <f t="shared" si="22"/>
        <v>2.3289286966975506</v>
      </c>
      <c r="G249" s="8">
        <f t="shared" si="23"/>
        <v>75584850.557484955</v>
      </c>
      <c r="H249" s="8">
        <f t="shared" si="24"/>
        <v>81397538.514206707</v>
      </c>
      <c r="I249" s="8">
        <f t="shared" si="25"/>
        <v>80640083.293733656</v>
      </c>
      <c r="J249" s="8">
        <f t="shared" si="26"/>
        <v>74830268.251649067</v>
      </c>
      <c r="K249" s="8">
        <f t="shared" si="27"/>
        <v>65619427.900719002</v>
      </c>
    </row>
    <row r="250" spans="1:11" x14ac:dyDescent="0.7">
      <c r="A250" s="1">
        <v>44439</v>
      </c>
      <c r="B250" s="3">
        <v>110.02</v>
      </c>
      <c r="C250" s="3">
        <v>1603.83</v>
      </c>
      <c r="D250" s="3">
        <v>545.73</v>
      </c>
      <c r="E250" s="4">
        <f t="shared" si="21"/>
        <v>3.8860269807691528</v>
      </c>
      <c r="F250" s="4">
        <f t="shared" si="22"/>
        <v>2.326004498658933</v>
      </c>
      <c r="G250" s="8">
        <f t="shared" si="23"/>
        <v>77525911.368246764</v>
      </c>
      <c r="H250" s="8">
        <f t="shared" si="24"/>
        <v>82901273.683513418</v>
      </c>
      <c r="I250" s="8">
        <f t="shared" si="25"/>
        <v>81531586.682296962</v>
      </c>
      <c r="J250" s="8">
        <f t="shared" si="26"/>
        <v>75089722.221944094</v>
      </c>
      <c r="K250" s="8">
        <f t="shared" si="27"/>
        <v>65337036.283219256</v>
      </c>
    </row>
    <row r="251" spans="1:11" x14ac:dyDescent="0.7">
      <c r="A251" s="1">
        <v>44469</v>
      </c>
      <c r="B251" s="3">
        <v>111.27</v>
      </c>
      <c r="C251" s="3">
        <v>1538.27</v>
      </c>
      <c r="D251" s="3">
        <v>536.03</v>
      </c>
      <c r="E251" s="4">
        <f t="shared" si="21"/>
        <v>3.7695238595222373</v>
      </c>
      <c r="F251" s="4">
        <f t="shared" si="22"/>
        <v>2.3106186039560024</v>
      </c>
      <c r="G251" s="8">
        <f t="shared" si="23"/>
        <v>75001683.8997785</v>
      </c>
      <c r="H251" s="8">
        <f t="shared" si="24"/>
        <v>80700145.614986613</v>
      </c>
      <c r="I251" s="8">
        <f t="shared" si="25"/>
        <v>79839773.090263829</v>
      </c>
      <c r="J251" s="8">
        <f t="shared" si="26"/>
        <v>73954400.847044766</v>
      </c>
      <c r="K251" s="8">
        <f t="shared" si="27"/>
        <v>64704849.345904753</v>
      </c>
    </row>
    <row r="252" spans="1:11" x14ac:dyDescent="0.7">
      <c r="A252" s="1">
        <v>44500</v>
      </c>
      <c r="B252" s="3">
        <v>114</v>
      </c>
      <c r="C252" s="3">
        <v>1617.18</v>
      </c>
      <c r="D252" s="3">
        <v>534.74</v>
      </c>
      <c r="E252" s="4">
        <f t="shared" si="21"/>
        <v>4.060121697068559</v>
      </c>
      <c r="F252" s="4">
        <f t="shared" si="22"/>
        <v>2.3616123115515397</v>
      </c>
      <c r="G252" s="8">
        <f t="shared" si="23"/>
        <v>80583668.035135791</v>
      </c>
      <c r="H252" s="8">
        <f t="shared" si="24"/>
        <v>85611359.161686271</v>
      </c>
      <c r="I252" s="8">
        <f t="shared" si="25"/>
        <v>83598256.146529019</v>
      </c>
      <c r="J252" s="8">
        <f t="shared" si="26"/>
        <v>76403803.486442551</v>
      </c>
      <c r="K252" s="8">
        <f t="shared" si="27"/>
        <v>65932839.305783555</v>
      </c>
    </row>
    <row r="253" spans="1:11" x14ac:dyDescent="0.7">
      <c r="A253" s="1">
        <v>44530</v>
      </c>
      <c r="B253" s="3">
        <v>113.13</v>
      </c>
      <c r="C253" s="3">
        <v>1578.73</v>
      </c>
      <c r="D253" s="3">
        <v>533.16999999999996</v>
      </c>
      <c r="E253" s="4">
        <f t="shared" si="21"/>
        <v>3.933339985590901</v>
      </c>
      <c r="F253" s="4">
        <f t="shared" si="22"/>
        <v>2.3367086873115919</v>
      </c>
      <c r="G253" s="8">
        <f t="shared" si="23"/>
        <v>77867355.443319052</v>
      </c>
      <c r="H253" s="8">
        <f t="shared" si="24"/>
        <v>83180681.605308354</v>
      </c>
      <c r="I253" s="8">
        <f t="shared" si="25"/>
        <v>81652253.673976004</v>
      </c>
      <c r="J253" s="8">
        <f t="shared" si="26"/>
        <v>75003086.711103797</v>
      </c>
      <c r="K253" s="8">
        <f t="shared" si="27"/>
        <v>65037565.72209134</v>
      </c>
    </row>
    <row r="254" spans="1:11" x14ac:dyDescent="0.7">
      <c r="A254" s="1">
        <v>44561</v>
      </c>
      <c r="B254" s="3">
        <v>115.08</v>
      </c>
      <c r="C254" s="3">
        <v>1642.38</v>
      </c>
      <c r="D254" s="3">
        <v>532.42999999999995</v>
      </c>
      <c r="E254" s="4">
        <f t="shared" si="21"/>
        <v>4.1624529660437961</v>
      </c>
      <c r="F254" s="4">
        <f t="shared" si="22"/>
        <v>2.3736870059325854</v>
      </c>
      <c r="G254" s="8">
        <f t="shared" si="23"/>
        <v>82203048.251710653</v>
      </c>
      <c r="H254" s="8">
        <f t="shared" si="24"/>
        <v>86943655.73519671</v>
      </c>
      <c r="I254" s="8">
        <f t="shared" si="25"/>
        <v>84476405.052858636</v>
      </c>
      <c r="J254" s="8">
        <f t="shared" si="26"/>
        <v>76785490.307211429</v>
      </c>
      <c r="K254" s="8">
        <f t="shared" si="27"/>
        <v>65866782.517776832</v>
      </c>
    </row>
    <row r="255" spans="1:11" x14ac:dyDescent="0.7">
      <c r="A255" s="1">
        <v>44592</v>
      </c>
      <c r="B255" s="3">
        <v>115.1</v>
      </c>
      <c r="C255" s="3">
        <v>1562.03</v>
      </c>
      <c r="D255" s="3">
        <v>521.52</v>
      </c>
      <c r="E255" s="4">
        <f t="shared" si="21"/>
        <v>3.9595016875473248</v>
      </c>
      <c r="F255" s="4">
        <f t="shared" si="22"/>
        <v>2.3254519636713646</v>
      </c>
      <c r="G255" s="8">
        <f t="shared" si="23"/>
        <v>77995023.686607063</v>
      </c>
      <c r="H255" s="8">
        <f t="shared" si="24"/>
        <v>83122592.233751237</v>
      </c>
      <c r="I255" s="8">
        <f t="shared" si="25"/>
        <v>81358660.120110646</v>
      </c>
      <c r="J255" s="8">
        <f t="shared" si="26"/>
        <v>74479268.309024975</v>
      </c>
      <c r="K255" s="8">
        <f t="shared" si="27"/>
        <v>64328321.705371879</v>
      </c>
    </row>
    <row r="256" spans="1:11" x14ac:dyDescent="0.7">
      <c r="A256" s="1">
        <v>44620</v>
      </c>
      <c r="B256" s="3">
        <v>114.99</v>
      </c>
      <c r="C256" s="3">
        <v>1522.16</v>
      </c>
      <c r="D256" s="3">
        <v>515.32000000000005</v>
      </c>
      <c r="E256" s="4">
        <f t="shared" si="21"/>
        <v>3.854750001945729</v>
      </c>
      <c r="F256" s="4">
        <f t="shared" si="22"/>
        <v>2.2956102395743918</v>
      </c>
      <c r="G256" s="8">
        <f t="shared" si="23"/>
        <v>75731604.891912892</v>
      </c>
      <c r="H256" s="8">
        <f t="shared" si="24"/>
        <v>81006616.888968602</v>
      </c>
      <c r="I256" s="8">
        <f t="shared" si="25"/>
        <v>79560433.086972162</v>
      </c>
      <c r="J256" s="8">
        <f t="shared" si="26"/>
        <v>73069841.520573914</v>
      </c>
      <c r="K256" s="8">
        <f t="shared" si="27"/>
        <v>63302818.509458818</v>
      </c>
    </row>
    <row r="257" spans="1:11" x14ac:dyDescent="0.7">
      <c r="A257" s="1">
        <v>44651</v>
      </c>
      <c r="B257" s="3">
        <v>121.66</v>
      </c>
      <c r="C257" s="3">
        <v>1556.02</v>
      </c>
      <c r="D257" s="3">
        <v>499.62</v>
      </c>
      <c r="E257" s="4">
        <f t="shared" si="21"/>
        <v>4.1690665248528509</v>
      </c>
      <c r="F257" s="4">
        <f t="shared" si="22"/>
        <v>2.3547711608859809</v>
      </c>
      <c r="G257" s="8">
        <f t="shared" si="23"/>
        <v>81706764.036289796</v>
      </c>
      <c r="H257" s="8">
        <f t="shared" si="24"/>
        <v>86282491.81501855</v>
      </c>
      <c r="I257" s="8">
        <f t="shared" si="25"/>
        <v>83629303.042017117</v>
      </c>
      <c r="J257" s="8">
        <f t="shared" si="26"/>
        <v>75771701.289246514</v>
      </c>
      <c r="K257" s="8">
        <f t="shared" si="27"/>
        <v>64734216.122206107</v>
      </c>
    </row>
    <row r="258" spans="1:11" x14ac:dyDescent="0.7">
      <c r="A258" s="1">
        <v>44681</v>
      </c>
      <c r="B258" s="3">
        <v>129.83000000000001</v>
      </c>
      <c r="C258" s="3">
        <v>1432.06</v>
      </c>
      <c r="D258" s="3">
        <v>472.25</v>
      </c>
      <c r="E258" s="4">
        <f t="shared" si="21"/>
        <v>4.0946059158879358</v>
      </c>
      <c r="F258" s="4">
        <f t="shared" si="22"/>
        <v>2.37524331707565</v>
      </c>
      <c r="G258" s="8">
        <f t="shared" si="23"/>
        <v>80047460.048112363</v>
      </c>
      <c r="H258" s="8">
        <f t="shared" si="24"/>
        <v>85114254.002035335</v>
      </c>
      <c r="I258" s="8">
        <f t="shared" si="25"/>
        <v>83046015.123033777</v>
      </c>
      <c r="J258" s="8">
        <f t="shared" si="26"/>
        <v>75727439.697564065</v>
      </c>
      <c r="K258" s="8">
        <f t="shared" si="27"/>
        <v>65097009.231482588</v>
      </c>
    </row>
    <row r="259" spans="1:11" x14ac:dyDescent="0.7">
      <c r="A259" s="1">
        <v>44712</v>
      </c>
      <c r="B259" s="3">
        <v>128.68</v>
      </c>
      <c r="C259" s="3">
        <v>1434.75</v>
      </c>
      <c r="D259" s="3">
        <v>473.54</v>
      </c>
      <c r="E259" s="4">
        <f t="shared" ref="E259:E279" si="28">C259*$B259/C$3/$B$3</f>
        <v>4.0659602059864532</v>
      </c>
      <c r="F259" s="4">
        <f t="shared" ref="F259:F279" si="29">D259*$B259/D$3/$B$3</f>
        <v>2.3606347895825928</v>
      </c>
      <c r="G259" s="8">
        <f t="shared" si="23"/>
        <v>79287451.010370448</v>
      </c>
      <c r="H259" s="8">
        <f t="shared" si="24"/>
        <v>84336791.734995335</v>
      </c>
      <c r="I259" s="8">
        <f t="shared" si="25"/>
        <v>82300141.563320294</v>
      </c>
      <c r="J259" s="8">
        <f t="shared" si="26"/>
        <v>75045681.620648697</v>
      </c>
      <c r="K259" s="8">
        <f t="shared" si="27"/>
        <v>64496641.217714332</v>
      </c>
    </row>
    <row r="260" spans="1:11" x14ac:dyDescent="0.7">
      <c r="A260" s="1">
        <v>44742</v>
      </c>
      <c r="B260" s="3">
        <v>135.72999999999999</v>
      </c>
      <c r="C260" s="3">
        <v>1314.4</v>
      </c>
      <c r="D260" s="3">
        <v>458.34</v>
      </c>
      <c r="E260" s="4">
        <f t="shared" si="28"/>
        <v>3.9289747493331522</v>
      </c>
      <c r="F260" s="4">
        <f t="shared" si="29"/>
        <v>2.4100424413627444</v>
      </c>
      <c r="G260" s="8">
        <f t="shared" si="23"/>
        <v>76416193.267232567</v>
      </c>
      <c r="H260" s="8">
        <f t="shared" si="24"/>
        <v>82447049.560224891</v>
      </c>
      <c r="I260" s="8">
        <f t="shared" si="25"/>
        <v>81575026.122316748</v>
      </c>
      <c r="J260" s="8">
        <f t="shared" si="26"/>
        <v>75391613.567809761</v>
      </c>
      <c r="K260" s="8">
        <f t="shared" si="27"/>
        <v>65646544.050772913</v>
      </c>
    </row>
    <row r="261" spans="1:11" x14ac:dyDescent="0.7">
      <c r="A261" s="1">
        <v>44773</v>
      </c>
      <c r="B261" s="3">
        <v>133.19</v>
      </c>
      <c r="C261" s="3">
        <v>1406.65</v>
      </c>
      <c r="D261" s="3">
        <v>468.09</v>
      </c>
      <c r="E261" s="4">
        <f t="shared" si="28"/>
        <v>4.1260407002850883</v>
      </c>
      <c r="F261" s="4">
        <f t="shared" si="29"/>
        <v>2.415249847112074</v>
      </c>
      <c r="G261" s="8">
        <f t="shared" ref="G261:G279" si="30">MAX(G260*(E261/E260)-G$3*0.04/12,0)</f>
        <v>80049007.361263081</v>
      </c>
      <c r="H261" s="8">
        <f t="shared" ref="H261:H279" si="31">MAX(H260*(0.75*$E261/$E260+0.25*$F261/$F260)-H$3*0.04/12,0)</f>
        <v>85393063.860935852</v>
      </c>
      <c r="I261" s="8">
        <f t="shared" ref="I261:I279" si="32">MAX(I260*(0.5*$E261/$E260+0.5*$F261/$F260)-I$3*0.04/12,0)</f>
        <v>83508939.2355555</v>
      </c>
      <c r="J261" s="8">
        <f t="shared" ref="J261:J279" si="33">MAX(J260*(0.25*$E261/$E260+0.75*$F261/$F260)-J$3*0.04/12,0)</f>
        <v>76259144.235690355</v>
      </c>
      <c r="K261" s="8">
        <f t="shared" ref="K261:K279" si="34">MAX(K260*(F261/F260)-K$3*0.04/12,0)</f>
        <v>65588387.275210209</v>
      </c>
    </row>
    <row r="262" spans="1:11" x14ac:dyDescent="0.7">
      <c r="A262" s="1">
        <v>44804</v>
      </c>
      <c r="B262" s="3">
        <v>138.96</v>
      </c>
      <c r="C262" s="3">
        <v>1355.41</v>
      </c>
      <c r="D262" s="3">
        <v>449.62</v>
      </c>
      <c r="E262" s="4">
        <f t="shared" si="28"/>
        <v>4.1479768995103496</v>
      </c>
      <c r="F262" s="4">
        <f t="shared" si="29"/>
        <v>2.4204521856523136</v>
      </c>
      <c r="G262" s="8">
        <f t="shared" si="30"/>
        <v>80274589.923533916</v>
      </c>
      <c r="H262" s="8">
        <f t="shared" si="31"/>
        <v>85579542.836668268</v>
      </c>
      <c r="I262" s="8">
        <f t="shared" si="32"/>
        <v>83620865.156417131</v>
      </c>
      <c r="J262" s="8">
        <f t="shared" si="33"/>
        <v>76283696.70199351</v>
      </c>
      <c r="K262" s="8">
        <f t="shared" si="34"/>
        <v>65529661.684283033</v>
      </c>
    </row>
    <row r="263" spans="1:11" x14ac:dyDescent="0.7">
      <c r="A263" s="1">
        <v>44834</v>
      </c>
      <c r="B263" s="3">
        <v>144.75</v>
      </c>
      <c r="C263" s="3">
        <v>1226.23</v>
      </c>
      <c r="D263" s="3">
        <v>426.52</v>
      </c>
      <c r="E263" s="4">
        <f t="shared" si="28"/>
        <v>3.9090060952394596</v>
      </c>
      <c r="F263" s="4">
        <f t="shared" si="29"/>
        <v>2.3917680166594955</v>
      </c>
      <c r="G263" s="8">
        <f t="shared" si="30"/>
        <v>75449857.48618421</v>
      </c>
      <c r="H263" s="8">
        <f t="shared" si="31"/>
        <v>81428228.739629894</v>
      </c>
      <c r="I263" s="8">
        <f t="shared" si="32"/>
        <v>80516622.21604681</v>
      </c>
      <c r="J263" s="8">
        <f t="shared" si="33"/>
        <v>74306979.688789859</v>
      </c>
      <c r="K263" s="8">
        <f t="shared" si="34"/>
        <v>64553086.174576111</v>
      </c>
    </row>
    <row r="264" spans="1:11" x14ac:dyDescent="0.7">
      <c r="A264" s="1">
        <v>44865</v>
      </c>
      <c r="B264" s="3">
        <v>148.71</v>
      </c>
      <c r="C264" s="3">
        <v>1300.54</v>
      </c>
      <c r="D264" s="3">
        <v>423.58</v>
      </c>
      <c r="E264" s="4">
        <f t="shared" si="28"/>
        <v>4.2593146680667289</v>
      </c>
      <c r="F264" s="4">
        <f t="shared" si="29"/>
        <v>2.4402633693546814</v>
      </c>
      <c r="G264" s="8">
        <f t="shared" si="30"/>
        <v>82011354.207357004</v>
      </c>
      <c r="H264" s="8">
        <f t="shared" si="31"/>
        <v>87113927.054157719</v>
      </c>
      <c r="I264" s="8">
        <f t="shared" si="32"/>
        <v>84740676.809514552</v>
      </c>
      <c r="J264" s="8">
        <f t="shared" si="33"/>
        <v>76901731.982250392</v>
      </c>
      <c r="K264" s="8">
        <f t="shared" si="34"/>
        <v>65661960.889763206</v>
      </c>
    </row>
    <row r="265" spans="1:11" x14ac:dyDescent="0.7">
      <c r="A265" s="1">
        <v>44895</v>
      </c>
      <c r="B265" s="3">
        <v>138.03</v>
      </c>
      <c r="C265" s="3">
        <v>1402.01</v>
      </c>
      <c r="D265" s="3">
        <v>443.52</v>
      </c>
      <c r="E265" s="4">
        <f t="shared" si="28"/>
        <v>4.2618723472427176</v>
      </c>
      <c r="F265" s="4">
        <f t="shared" si="29"/>
        <v>2.371634600298314</v>
      </c>
      <c r="G265" s="8">
        <f t="shared" si="30"/>
        <v>81860601.269196182</v>
      </c>
      <c r="H265" s="8">
        <f t="shared" si="31"/>
        <v>86340673.056588754</v>
      </c>
      <c r="I265" s="8">
        <f t="shared" si="32"/>
        <v>83374517.209577218</v>
      </c>
      <c r="J265" s="8">
        <f t="shared" si="33"/>
        <v>75091216.758475497</v>
      </c>
      <c r="K265" s="8">
        <f t="shared" si="34"/>
        <v>63615316.135642484</v>
      </c>
    </row>
    <row r="266" spans="1:11" x14ac:dyDescent="0.7">
      <c r="A266" s="1">
        <v>44926</v>
      </c>
      <c r="B266" s="3">
        <v>131.11000000000001</v>
      </c>
      <c r="C266" s="3">
        <v>1347.4</v>
      </c>
      <c r="D266" s="3">
        <v>445.92</v>
      </c>
      <c r="E266" s="4">
        <f t="shared" si="28"/>
        <v>3.8905248943946962</v>
      </c>
      <c r="F266" s="4">
        <f t="shared" si="29"/>
        <v>2.2649251273368725</v>
      </c>
      <c r="G266" s="8">
        <f t="shared" si="30"/>
        <v>74527885.107579932</v>
      </c>
      <c r="H266" s="8">
        <f t="shared" si="31"/>
        <v>79527161.76660043</v>
      </c>
      <c r="I266" s="8">
        <f t="shared" si="32"/>
        <v>77666524.437524945</v>
      </c>
      <c r="J266" s="8">
        <f t="shared" si="33"/>
        <v>70721501.895335093</v>
      </c>
      <c r="K266" s="8">
        <f t="shared" si="34"/>
        <v>60553004.69177334</v>
      </c>
    </row>
    <row r="267" spans="1:11" x14ac:dyDescent="0.7">
      <c r="A267" s="1">
        <v>44957</v>
      </c>
      <c r="B267" s="3">
        <v>130.09</v>
      </c>
      <c r="C267" s="3">
        <v>1444.32</v>
      </c>
      <c r="D267" s="3">
        <v>460.55</v>
      </c>
      <c r="E267" s="4">
        <f t="shared" si="28"/>
        <v>4.1379303564791243</v>
      </c>
      <c r="F267" s="4">
        <f t="shared" si="29"/>
        <v>2.3210354919256657</v>
      </c>
      <c r="G267" s="8">
        <f t="shared" si="30"/>
        <v>79067247.109807849</v>
      </c>
      <c r="H267" s="8">
        <f t="shared" si="31"/>
        <v>83612661.6604895</v>
      </c>
      <c r="I267" s="8">
        <f t="shared" si="32"/>
        <v>80898041.263160914</v>
      </c>
      <c r="J267" s="8">
        <f t="shared" si="33"/>
        <v>72959848.721954286</v>
      </c>
      <c r="K267" s="8">
        <f t="shared" si="34"/>
        <v>61853121.021975093</v>
      </c>
    </row>
    <row r="268" spans="1:11" x14ac:dyDescent="0.7">
      <c r="A268" s="1">
        <v>44985</v>
      </c>
      <c r="B268" s="3">
        <v>136.19999999999999</v>
      </c>
      <c r="C268" s="3">
        <v>1403.43</v>
      </c>
      <c r="D268" s="3">
        <v>445.24</v>
      </c>
      <c r="E268" s="4">
        <f t="shared" si="28"/>
        <v>4.2096278273972123</v>
      </c>
      <c r="F268" s="4">
        <f t="shared" si="29"/>
        <v>2.3492669166334856</v>
      </c>
      <c r="G268" s="8">
        <f t="shared" si="30"/>
        <v>80237236.733087137</v>
      </c>
      <c r="H268" s="8">
        <f t="shared" si="31"/>
        <v>84753473.542114124</v>
      </c>
      <c r="I268" s="8">
        <f t="shared" si="32"/>
        <v>81890890.175228536</v>
      </c>
      <c r="J268" s="8">
        <f t="shared" si="33"/>
        <v>73741464.346390456</v>
      </c>
      <c r="K268" s="8">
        <f t="shared" si="34"/>
        <v>62405458.388271376</v>
      </c>
    </row>
    <row r="269" spans="1:11" x14ac:dyDescent="0.7">
      <c r="A269" s="1">
        <v>45016</v>
      </c>
      <c r="B269" s="3">
        <v>132.79</v>
      </c>
      <c r="C269" s="3">
        <v>1447.68</v>
      </c>
      <c r="D269" s="3">
        <v>459.32</v>
      </c>
      <c r="E269" s="4">
        <f t="shared" si="28"/>
        <v>4.2336386143876483</v>
      </c>
      <c r="F269" s="4">
        <f t="shared" si="29"/>
        <v>2.3628807719017519</v>
      </c>
      <c r="G269" s="8">
        <f t="shared" si="30"/>
        <v>80494892.202618405</v>
      </c>
      <c r="H269" s="8">
        <f t="shared" si="31"/>
        <v>85038820.130285963</v>
      </c>
      <c r="I269" s="8">
        <f t="shared" si="32"/>
        <v>82161710.247612178</v>
      </c>
      <c r="J269" s="8">
        <f t="shared" si="33"/>
        <v>73967110.99138087</v>
      </c>
      <c r="K269" s="8">
        <f t="shared" si="34"/>
        <v>62567094.127672672</v>
      </c>
    </row>
    <row r="270" spans="1:11" x14ac:dyDescent="0.7">
      <c r="A270" s="1">
        <v>45046</v>
      </c>
      <c r="B270" s="3">
        <v>136.28</v>
      </c>
      <c r="C270" s="3">
        <v>1469.17</v>
      </c>
      <c r="D270" s="3">
        <v>461.35</v>
      </c>
      <c r="E270" s="4">
        <f t="shared" si="28"/>
        <v>4.4094052483118888</v>
      </c>
      <c r="F270" s="4">
        <f t="shared" si="29"/>
        <v>2.4356996347503004</v>
      </c>
      <c r="G270" s="8">
        <f t="shared" si="30"/>
        <v>83636773.156384051</v>
      </c>
      <c r="H270" s="8">
        <f t="shared" si="31"/>
        <v>88141895.478155807</v>
      </c>
      <c r="I270" s="8">
        <f t="shared" si="32"/>
        <v>84933273.997834697</v>
      </c>
      <c r="J270" s="8">
        <f t="shared" si="33"/>
        <v>76244457.777746677</v>
      </c>
      <c r="K270" s="8">
        <f t="shared" si="34"/>
        <v>64295276.328100964</v>
      </c>
    </row>
    <row r="271" spans="1:11" x14ac:dyDescent="0.7">
      <c r="A271" s="2">
        <v>45077</v>
      </c>
      <c r="B271" s="3">
        <v>139.34</v>
      </c>
      <c r="C271" s="3">
        <v>1454.48</v>
      </c>
      <c r="D271" s="3">
        <v>452.33</v>
      </c>
      <c r="E271" s="4">
        <f t="shared" si="28"/>
        <v>4.4633341133427971</v>
      </c>
      <c r="F271" s="4">
        <f t="shared" si="29"/>
        <v>2.4416998688956495</v>
      </c>
      <c r="G271" s="8">
        <f t="shared" si="30"/>
        <v>84459685.770936355</v>
      </c>
      <c r="H271" s="8">
        <f t="shared" si="31"/>
        <v>88804687.960125208</v>
      </c>
      <c r="I271" s="8">
        <f t="shared" si="32"/>
        <v>85357273.287270486</v>
      </c>
      <c r="J271" s="8">
        <f t="shared" si="33"/>
        <v>76418451.695506349</v>
      </c>
      <c r="K271" s="8">
        <f t="shared" si="34"/>
        <v>64253664.787377506</v>
      </c>
    </row>
    <row r="272" spans="1:11" x14ac:dyDescent="0.7">
      <c r="A272" s="1">
        <v>45107</v>
      </c>
      <c r="B272" s="3">
        <v>144.32</v>
      </c>
      <c r="C272" s="3">
        <v>1539.57</v>
      </c>
      <c r="D272" s="3">
        <v>452.3</v>
      </c>
      <c r="E272" s="4">
        <f t="shared" si="28"/>
        <v>4.8932995020030043</v>
      </c>
      <c r="F272" s="4">
        <f t="shared" si="29"/>
        <v>2.5287982896697194</v>
      </c>
      <c r="G272" s="8">
        <f t="shared" si="30"/>
        <v>92395922.202365384</v>
      </c>
      <c r="H272" s="8">
        <f t="shared" si="31"/>
        <v>95812732.851876989</v>
      </c>
      <c r="I272" s="8">
        <f t="shared" si="32"/>
        <v>90791024.223353416</v>
      </c>
      <c r="J272" s="8">
        <f t="shared" si="33"/>
        <v>80103306.922343448</v>
      </c>
      <c r="K272" s="8">
        <f t="shared" si="34"/>
        <v>66345671.599196784</v>
      </c>
    </row>
    <row r="273" spans="1:11" x14ac:dyDescent="0.7">
      <c r="A273" s="1">
        <v>45138</v>
      </c>
      <c r="B273" s="3">
        <v>142.28</v>
      </c>
      <c r="C273" s="3">
        <v>1596.39</v>
      </c>
      <c r="D273" s="3">
        <v>455.43</v>
      </c>
      <c r="E273" s="4">
        <f t="shared" si="28"/>
        <v>5.0021728344255569</v>
      </c>
      <c r="F273" s="4">
        <f t="shared" si="29"/>
        <v>2.510305471353881</v>
      </c>
      <c r="G273" s="8">
        <f t="shared" si="30"/>
        <v>94251682.72720322</v>
      </c>
      <c r="H273" s="8">
        <f t="shared" si="31"/>
        <v>97036402.978541762</v>
      </c>
      <c r="I273" s="8">
        <f t="shared" si="32"/>
        <v>91269078.129621387</v>
      </c>
      <c r="J273" s="8">
        <f t="shared" si="33"/>
        <v>79909531.126700073</v>
      </c>
      <c r="K273" s="8">
        <f t="shared" si="34"/>
        <v>65660493.142718762</v>
      </c>
    </row>
    <row r="274" spans="1:11" x14ac:dyDescent="0.7">
      <c r="A274" s="1">
        <v>45169</v>
      </c>
      <c r="B274" s="3">
        <v>145.53</v>
      </c>
      <c r="C274" s="3">
        <v>1552.42</v>
      </c>
      <c r="D274" s="3">
        <v>449.2</v>
      </c>
      <c r="E274" s="4">
        <f t="shared" si="28"/>
        <v>4.9755099227629431</v>
      </c>
      <c r="F274" s="4">
        <f t="shared" si="29"/>
        <v>2.5325227658314833</v>
      </c>
      <c r="G274" s="8">
        <f t="shared" si="30"/>
        <v>93549296.189634353</v>
      </c>
      <c r="H274" s="8">
        <f t="shared" si="31"/>
        <v>96663184.186002821</v>
      </c>
      <c r="I274" s="8">
        <f t="shared" si="32"/>
        <v>91229719.403639913</v>
      </c>
      <c r="J274" s="8">
        <f t="shared" si="33"/>
        <v>80133471.924192682</v>
      </c>
      <c r="K274" s="8">
        <f t="shared" si="34"/>
        <v>66041617.045105673</v>
      </c>
    </row>
    <row r="275" spans="1:11" x14ac:dyDescent="0.7">
      <c r="A275" s="1">
        <v>45199</v>
      </c>
      <c r="B275" s="3">
        <v>149.35</v>
      </c>
      <c r="C275" s="3">
        <v>1488.77</v>
      </c>
      <c r="D275" s="3">
        <v>436.08</v>
      </c>
      <c r="E275" s="4">
        <f t="shared" si="28"/>
        <v>4.8967583654142999</v>
      </c>
      <c r="F275" s="4">
        <f t="shared" si="29"/>
        <v>2.5230884592918317</v>
      </c>
      <c r="G275" s="8">
        <f t="shared" si="30"/>
        <v>91868613.228859112</v>
      </c>
      <c r="H275" s="8">
        <f t="shared" si="31"/>
        <v>95225683.50212425</v>
      </c>
      <c r="I275" s="8">
        <f t="shared" si="32"/>
        <v>90137807.637941539</v>
      </c>
      <c r="J275" s="8">
        <f t="shared" si="33"/>
        <v>79392498.5203522</v>
      </c>
      <c r="K275" s="8">
        <f t="shared" si="34"/>
        <v>65595594.830425508</v>
      </c>
    </row>
    <row r="276" spans="1:11" x14ac:dyDescent="0.7">
      <c r="A276" s="1">
        <v>45230</v>
      </c>
      <c r="B276" s="3">
        <v>151.66999999999999</v>
      </c>
      <c r="C276" s="3">
        <v>1444.34</v>
      </c>
      <c r="D276" s="3">
        <v>430.86</v>
      </c>
      <c r="E276" s="4">
        <f t="shared" si="28"/>
        <v>4.8244183854304463</v>
      </c>
      <c r="F276" s="4">
        <f t="shared" si="29"/>
        <v>2.5316108309037459</v>
      </c>
      <c r="G276" s="8">
        <f t="shared" si="30"/>
        <v>90311435.041538492</v>
      </c>
      <c r="H276" s="8">
        <f t="shared" si="31"/>
        <v>94051016.503952339</v>
      </c>
      <c r="I276" s="8">
        <f t="shared" si="32"/>
        <v>89424234.830377787</v>
      </c>
      <c r="J276" s="8">
        <f t="shared" si="33"/>
        <v>79100407.726316646</v>
      </c>
      <c r="K276" s="8">
        <f t="shared" si="34"/>
        <v>65617160.599628203</v>
      </c>
    </row>
    <row r="277" spans="1:11" x14ac:dyDescent="0.7">
      <c r="A277" s="1">
        <v>45260</v>
      </c>
      <c r="B277" s="3">
        <v>148.19</v>
      </c>
      <c r="C277" s="3">
        <v>1578.34</v>
      </c>
      <c r="D277" s="3">
        <v>452.59</v>
      </c>
      <c r="E277" s="4">
        <f t="shared" si="28"/>
        <v>5.1510444698463225</v>
      </c>
      <c r="F277" s="4">
        <f t="shared" si="29"/>
        <v>2.5982739141083262</v>
      </c>
      <c r="G277" s="8">
        <f t="shared" si="30"/>
        <v>96225761.795345649</v>
      </c>
      <c r="H277" s="8">
        <f t="shared" si="31"/>
        <v>99245790.758440286</v>
      </c>
      <c r="I277" s="8">
        <f t="shared" si="32"/>
        <v>93428737.247538492</v>
      </c>
      <c r="J277" s="8">
        <f t="shared" si="33"/>
        <v>81801405.763809726</v>
      </c>
      <c r="K277" s="8">
        <f t="shared" si="34"/>
        <v>67145009.992316961</v>
      </c>
    </row>
    <row r="278" spans="1:11" x14ac:dyDescent="0.7">
      <c r="A278" s="1">
        <v>45291</v>
      </c>
      <c r="B278" s="3">
        <v>141.06</v>
      </c>
      <c r="C278" s="3">
        <v>1654.7</v>
      </c>
      <c r="D278" s="3">
        <v>471.4</v>
      </c>
      <c r="E278" s="4">
        <f t="shared" si="28"/>
        <v>5.1404244971915372</v>
      </c>
      <c r="F278" s="4">
        <f t="shared" si="29"/>
        <v>2.5760514865634119</v>
      </c>
      <c r="G278" s="8">
        <f t="shared" si="30"/>
        <v>95827371.941611201</v>
      </c>
      <c r="H278" s="8">
        <f t="shared" si="31"/>
        <v>98680122.050284371</v>
      </c>
      <c r="I278" s="8">
        <f t="shared" si="32"/>
        <v>92732888.609607518</v>
      </c>
      <c r="J278" s="8">
        <f t="shared" si="33"/>
        <v>81034521.837030664</v>
      </c>
      <c r="K278" s="8">
        <f t="shared" si="34"/>
        <v>66370734.465993606</v>
      </c>
    </row>
    <row r="279" spans="1:11" x14ac:dyDescent="0.7">
      <c r="A279" s="1">
        <v>45322</v>
      </c>
      <c r="B279" s="3">
        <v>146.88</v>
      </c>
      <c r="C279" s="3">
        <v>1664.76</v>
      </c>
      <c r="D279" s="3">
        <v>464.9</v>
      </c>
      <c r="E279" s="4">
        <f t="shared" si="28"/>
        <v>5.385054889185338</v>
      </c>
      <c r="F279" s="4">
        <f t="shared" si="29"/>
        <v>2.6453509170137584</v>
      </c>
      <c r="G279" s="8">
        <f t="shared" si="30"/>
        <v>100187751.64850502</v>
      </c>
      <c r="H279" s="8">
        <f t="shared" si="31"/>
        <v>102665886.34290606</v>
      </c>
      <c r="I279" s="8">
        <f t="shared" si="32"/>
        <v>95986768.924113706</v>
      </c>
      <c r="J279" s="8">
        <f t="shared" si="33"/>
        <v>83433578.047535151</v>
      </c>
      <c r="K279" s="8">
        <f t="shared" si="34"/>
        <v>67956201.14670831</v>
      </c>
    </row>
  </sheetData>
  <mergeCells count="5">
    <mergeCell ref="A1:A2"/>
    <mergeCell ref="B1:B2"/>
    <mergeCell ref="C1:D1"/>
    <mergeCell ref="E1:F1"/>
    <mergeCell ref="G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DF2B-2D78-48B4-BC6B-ECA2C4B0697F}">
  <dimension ref="A1:K279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bestFit="1" customWidth="1"/>
    <col min="3" max="4" width="8.9375" style="6" customWidth="1"/>
    <col min="5" max="6" width="7.5" style="7" customWidth="1"/>
    <col min="7" max="7" width="11.0625" style="9" customWidth="1"/>
    <col min="8" max="11" width="11.0625" style="9" bestFit="1" customWidth="1"/>
  </cols>
  <sheetData>
    <row r="1" spans="1:11" ht="18" customHeight="1" x14ac:dyDescent="0.7">
      <c r="A1" s="11" t="s">
        <v>0</v>
      </c>
      <c r="B1" s="13" t="s">
        <v>1</v>
      </c>
      <c r="C1" s="15" t="s">
        <v>4</v>
      </c>
      <c r="D1" s="15"/>
      <c r="E1" s="15" t="s">
        <v>3</v>
      </c>
      <c r="F1" s="15"/>
      <c r="G1" s="15" t="s">
        <v>8</v>
      </c>
      <c r="H1" s="15"/>
      <c r="I1" s="15"/>
      <c r="J1" s="15"/>
      <c r="K1" s="15"/>
    </row>
    <row r="2" spans="1:11" x14ac:dyDescent="0.7">
      <c r="A2" s="12"/>
      <c r="B2" s="14"/>
      <c r="C2" s="5" t="s">
        <v>2</v>
      </c>
      <c r="D2" s="5" t="s">
        <v>5</v>
      </c>
      <c r="E2" s="5" t="s">
        <v>2</v>
      </c>
      <c r="F2" s="5" t="s">
        <v>5</v>
      </c>
      <c r="G2" s="5" t="s">
        <v>20</v>
      </c>
      <c r="H2" s="5" t="s">
        <v>19</v>
      </c>
      <c r="I2" s="5" t="s">
        <v>12</v>
      </c>
      <c r="J2" s="5" t="s">
        <v>21</v>
      </c>
      <c r="K2" s="5" t="s">
        <v>22</v>
      </c>
    </row>
    <row r="3" spans="1:11" x14ac:dyDescent="0.7">
      <c r="A3" s="1">
        <v>36922</v>
      </c>
      <c r="B3" s="3">
        <v>116.59</v>
      </c>
      <c r="C3" s="3">
        <v>1902.55</v>
      </c>
      <c r="D3" s="3">
        <v>945.9</v>
      </c>
      <c r="E3" s="4">
        <f t="shared" ref="E3:F66" si="0">C3*$B3/C$3/$B$3</f>
        <v>1</v>
      </c>
      <c r="F3" s="4">
        <f t="shared" si="0"/>
        <v>1</v>
      </c>
      <c r="G3" s="8">
        <v>60000000</v>
      </c>
      <c r="H3" s="8">
        <v>60000000</v>
      </c>
      <c r="I3" s="8">
        <v>60000000</v>
      </c>
      <c r="J3" s="8">
        <v>60000000</v>
      </c>
      <c r="K3" s="8">
        <v>60000000</v>
      </c>
    </row>
    <row r="4" spans="1:11" x14ac:dyDescent="0.7">
      <c r="A4" s="1">
        <v>36950</v>
      </c>
      <c r="B4" s="3">
        <v>117.34</v>
      </c>
      <c r="C4" s="3">
        <v>1729.08</v>
      </c>
      <c r="D4" s="3">
        <v>954.14</v>
      </c>
      <c r="E4" s="4">
        <f t="shared" si="0"/>
        <v>0.91466864133388048</v>
      </c>
      <c r="F4" s="4">
        <f t="shared" si="0"/>
        <v>1.0152001168707838</v>
      </c>
      <c r="G4" s="8">
        <f>MAX(G3*(0.9*$E4/$E3+0.1*$F4/$F3)-G$3*0.04/12,0)</f>
        <v>55283307.333254248</v>
      </c>
      <c r="H4" s="8">
        <f>MAX(H3*(0.8*$E4/$E3+0.2*$F4/$F3)-H$3*0.04/12,0)</f>
        <v>55886496.186475672</v>
      </c>
      <c r="I4" s="8">
        <f>MAX(I3*(0.75*$E4/$E3+0.25*$F4/$F3)-I$3*0.04/12,0)</f>
        <v>56188090.61308638</v>
      </c>
      <c r="J4" s="8">
        <f>MAX(J3*(0.7*$E4/$E3+0.3*$F4/$F3)-J$3*0.04/12,0)</f>
        <v>56489685.039697088</v>
      </c>
      <c r="K4" s="8">
        <f>MAX(K3*(0.6*$E4/$E3+0.4*$F4/$F3)-K$3*0.04/12,0)</f>
        <v>57092873.892918505</v>
      </c>
    </row>
    <row r="5" spans="1:11" x14ac:dyDescent="0.7">
      <c r="A5" s="1">
        <v>36981</v>
      </c>
      <c r="B5" s="3">
        <v>126.32</v>
      </c>
      <c r="C5" s="3">
        <v>1619.54</v>
      </c>
      <c r="D5" s="3">
        <v>958.93</v>
      </c>
      <c r="E5" s="4">
        <f t="shared" si="0"/>
        <v>0.92228769515276865</v>
      </c>
      <c r="F5" s="4">
        <f t="shared" si="0"/>
        <v>1.0983796927818481</v>
      </c>
      <c r="G5" s="8">
        <f t="shared" ref="G5:G68" si="1">MAX(G4*(0.9*$E5/$E4+0.1*$F5/$F4)-G$3*0.04/12,0)</f>
        <v>55950718.065885946</v>
      </c>
      <c r="H5" s="8">
        <f t="shared" ref="H5:H68" si="2">MAX(H4*(0.8*$E5/$E4+0.2*$F5/$F4)-H$3*0.04/12,0)</f>
        <v>56974719.853425406</v>
      </c>
      <c r="I5" s="8">
        <f t="shared" ref="I5:I68" si="3">MAX(I4*(0.75*$E5/$E4+0.25*$F5/$F4)-I$3*0.04/12,0)</f>
        <v>57490050.544901066</v>
      </c>
      <c r="J5" s="8">
        <f t="shared" ref="J5:J68" si="4">MAX(J4*(0.7*$E5/$E4+0.3*$F5/$F4)-J$3*0.04/12,0)</f>
        <v>58007601.101514027</v>
      </c>
      <c r="K5" s="8">
        <f t="shared" ref="K5:K68" si="5">MAX(K4*(0.6*$E5/$E4+0.4*$F5/$F4)-K$3*0.04/12,0)</f>
        <v>59049361.810151845</v>
      </c>
    </row>
    <row r="6" spans="1:11" x14ac:dyDescent="0.7">
      <c r="A6" s="1">
        <v>37011</v>
      </c>
      <c r="B6" s="3">
        <v>123.62</v>
      </c>
      <c r="C6" s="3">
        <v>1745.39</v>
      </c>
      <c r="D6" s="3">
        <v>954.95</v>
      </c>
      <c r="E6" s="4">
        <f t="shared" si="0"/>
        <v>0.97271103160920613</v>
      </c>
      <c r="F6" s="4">
        <f t="shared" si="0"/>
        <v>1.0704412698151033</v>
      </c>
      <c r="G6" s="8">
        <f t="shared" si="1"/>
        <v>58361446.810531542</v>
      </c>
      <c r="H6" s="8">
        <f t="shared" si="2"/>
        <v>58976816.346428938</v>
      </c>
      <c r="I6" s="8">
        <f t="shared" si="3"/>
        <v>59281793.963262841</v>
      </c>
      <c r="J6" s="8">
        <f t="shared" si="4"/>
        <v>59584931.246869259</v>
      </c>
      <c r="K6" s="8">
        <f t="shared" si="5"/>
        <v>60185578.11694672</v>
      </c>
    </row>
    <row r="7" spans="1:11" x14ac:dyDescent="0.7">
      <c r="A7" s="1">
        <v>37042</v>
      </c>
      <c r="B7" s="3">
        <v>119.34</v>
      </c>
      <c r="C7" s="3">
        <v>1757.09</v>
      </c>
      <c r="D7" s="3">
        <v>960.71</v>
      </c>
      <c r="E7" s="4">
        <f t="shared" si="0"/>
        <v>0.94532829954076214</v>
      </c>
      <c r="F7" s="4">
        <f t="shared" si="0"/>
        <v>1.0396132763824928</v>
      </c>
      <c r="G7" s="8">
        <f t="shared" si="1"/>
        <v>56514732.996254772</v>
      </c>
      <c r="H7" s="8">
        <f t="shared" si="2"/>
        <v>57108915.404052071</v>
      </c>
      <c r="I7" s="8">
        <f t="shared" si="3"/>
        <v>57403346.179568544</v>
      </c>
      <c r="J7" s="8">
        <f t="shared" si="4"/>
        <v>57695969.012513876</v>
      </c>
      <c r="K7" s="8">
        <f t="shared" si="5"/>
        <v>58275687.900496528</v>
      </c>
    </row>
    <row r="8" spans="1:11" x14ac:dyDescent="0.7">
      <c r="A8" s="1">
        <v>37072</v>
      </c>
      <c r="B8" s="3">
        <v>124.63</v>
      </c>
      <c r="C8" s="3">
        <v>1714.32</v>
      </c>
      <c r="D8" s="3">
        <v>964.34</v>
      </c>
      <c r="E8" s="4">
        <f t="shared" si="0"/>
        <v>0.96320140072119231</v>
      </c>
      <c r="F8" s="4">
        <f t="shared" si="0"/>
        <v>1.0897986072692725</v>
      </c>
      <c r="G8" s="8">
        <f t="shared" si="1"/>
        <v>57549206.758707233</v>
      </c>
      <c r="H8" s="8">
        <f t="shared" si="2"/>
        <v>58324075.9398617</v>
      </c>
      <c r="I8" s="8">
        <f t="shared" si="3"/>
        <v>58710088.941074111</v>
      </c>
      <c r="J8" s="8">
        <f t="shared" si="4"/>
        <v>59095108.524128154</v>
      </c>
      <c r="K8" s="8">
        <f t="shared" si="5"/>
        <v>59862029.474243127</v>
      </c>
    </row>
    <row r="9" spans="1:11" x14ac:dyDescent="0.7">
      <c r="A9" s="1">
        <v>37103</v>
      </c>
      <c r="B9" s="3">
        <v>125.02</v>
      </c>
      <c r="C9" s="3">
        <v>1697.45</v>
      </c>
      <c r="D9" s="3">
        <v>985.9</v>
      </c>
      <c r="E9" s="4">
        <f t="shared" si="0"/>
        <v>0.95670733521452911</v>
      </c>
      <c r="F9" s="4">
        <f t="shared" si="0"/>
        <v>1.1176500282034822</v>
      </c>
      <c r="G9" s="8">
        <f t="shared" si="1"/>
        <v>57147076.528392509</v>
      </c>
      <c r="H9" s="8">
        <f t="shared" si="2"/>
        <v>58107603.038160577</v>
      </c>
      <c r="I9" s="8">
        <f t="shared" si="3"/>
        <v>58588319.851675637</v>
      </c>
      <c r="J9" s="8">
        <f t="shared" si="4"/>
        <v>59069287.088966563</v>
      </c>
      <c r="K9" s="8">
        <f t="shared" si="5"/>
        <v>60031814.769488811</v>
      </c>
    </row>
    <row r="10" spans="1:11" x14ac:dyDescent="0.7">
      <c r="A10" s="1">
        <v>37134</v>
      </c>
      <c r="B10" s="3">
        <v>118.79</v>
      </c>
      <c r="C10" s="3">
        <v>1591.18</v>
      </c>
      <c r="D10" s="3">
        <v>997.19</v>
      </c>
      <c r="E10" s="4">
        <f t="shared" si="0"/>
        <v>0.8521220673201928</v>
      </c>
      <c r="F10" s="4">
        <f t="shared" si="0"/>
        <v>1.0741162061814697</v>
      </c>
      <c r="G10" s="8">
        <f t="shared" si="1"/>
        <v>51102001.515950739</v>
      </c>
      <c r="H10" s="8">
        <f t="shared" si="2"/>
        <v>52373168.315975644</v>
      </c>
      <c r="I10" s="8">
        <f t="shared" si="3"/>
        <v>53014232.853994593</v>
      </c>
      <c r="J10" s="8">
        <f t="shared" si="4"/>
        <v>53658908.373045951</v>
      </c>
      <c r="K10" s="8">
        <f t="shared" si="5"/>
        <v>54958957.692122847</v>
      </c>
    </row>
    <row r="11" spans="1:11" x14ac:dyDescent="0.7">
      <c r="A11" s="1">
        <v>37164</v>
      </c>
      <c r="B11" s="3">
        <v>119.52</v>
      </c>
      <c r="C11" s="3">
        <v>1462.69</v>
      </c>
      <c r="D11" s="3">
        <v>1008.81</v>
      </c>
      <c r="E11" s="4">
        <f t="shared" si="0"/>
        <v>0.78812571033784995</v>
      </c>
      <c r="F11" s="4">
        <f t="shared" si="0"/>
        <v>1.0933102892380522</v>
      </c>
      <c r="G11" s="8">
        <f t="shared" si="1"/>
        <v>47539227.340990141</v>
      </c>
      <c r="H11" s="8">
        <f t="shared" si="2"/>
        <v>49213668.590186559</v>
      </c>
      <c r="I11" s="8">
        <f t="shared" si="3"/>
        <v>50064949.822366223</v>
      </c>
      <c r="J11" s="8">
        <f t="shared" si="4"/>
        <v>50925631.662901483</v>
      </c>
      <c r="K11" s="8">
        <f t="shared" si="5"/>
        <v>52675269.044483081</v>
      </c>
    </row>
    <row r="12" spans="1:11" x14ac:dyDescent="0.7">
      <c r="A12" s="1">
        <v>37195</v>
      </c>
      <c r="B12" s="3">
        <v>122.47</v>
      </c>
      <c r="C12" s="3">
        <v>1490.58</v>
      </c>
      <c r="D12" s="3">
        <v>1029.92</v>
      </c>
      <c r="E12" s="4">
        <f t="shared" si="0"/>
        <v>0.82297686393144354</v>
      </c>
      <c r="F12" s="4">
        <f t="shared" si="0"/>
        <v>1.1437383458937598</v>
      </c>
      <c r="G12" s="8">
        <f t="shared" si="1"/>
        <v>49450477.108818188</v>
      </c>
      <c r="H12" s="8">
        <f t="shared" si="2"/>
        <v>51208651.220286667</v>
      </c>
      <c r="I12" s="8">
        <f t="shared" si="3"/>
        <v>52102666.43761041</v>
      </c>
      <c r="J12" s="8">
        <f t="shared" si="4"/>
        <v>53006665.405500099</v>
      </c>
      <c r="K12" s="8">
        <f t="shared" si="5"/>
        <v>54844700.440186143</v>
      </c>
    </row>
    <row r="13" spans="1:11" x14ac:dyDescent="0.7">
      <c r="A13" s="1">
        <v>37225</v>
      </c>
      <c r="B13" s="3">
        <v>123.45</v>
      </c>
      <c r="C13" s="3">
        <v>1604.92</v>
      </c>
      <c r="D13" s="3">
        <v>1015.72</v>
      </c>
      <c r="E13" s="4">
        <f t="shared" si="0"/>
        <v>0.8931966838651948</v>
      </c>
      <c r="F13" s="4">
        <f t="shared" si="0"/>
        <v>1.1369950409439917</v>
      </c>
      <c r="G13" s="8">
        <f t="shared" si="1"/>
        <v>53018710.806800209</v>
      </c>
      <c r="H13" s="8">
        <f t="shared" si="2"/>
        <v>54443736.191572592</v>
      </c>
      <c r="I13" s="8">
        <f t="shared" si="3"/>
        <v>55160081.791184902</v>
      </c>
      <c r="J13" s="8">
        <f t="shared" si="4"/>
        <v>55878834.572791979</v>
      </c>
      <c r="K13" s="8">
        <f t="shared" si="5"/>
        <v>57323105.290901802</v>
      </c>
    </row>
    <row r="14" spans="1:11" x14ac:dyDescent="0.7">
      <c r="A14" s="1">
        <v>37256</v>
      </c>
      <c r="B14" s="3">
        <v>131.68</v>
      </c>
      <c r="C14" s="3">
        <v>1618.98</v>
      </c>
      <c r="D14" s="3">
        <v>1009.27</v>
      </c>
      <c r="E14" s="4">
        <f t="shared" si="0"/>
        <v>0.96108969402026978</v>
      </c>
      <c r="F14" s="4">
        <f t="shared" si="0"/>
        <v>1.2050932513932109</v>
      </c>
      <c r="G14" s="8">
        <f t="shared" si="1"/>
        <v>56763273.914172754</v>
      </c>
      <c r="H14" s="8">
        <f t="shared" si="2"/>
        <v>58206567.347121269</v>
      </c>
      <c r="I14" s="8">
        <f t="shared" si="3"/>
        <v>58930600.215486445</v>
      </c>
      <c r="J14" s="8">
        <f t="shared" si="4"/>
        <v>59656056.984663382</v>
      </c>
      <c r="K14" s="8">
        <f t="shared" si="5"/>
        <v>61110730.806418665</v>
      </c>
    </row>
    <row r="15" spans="1:11" x14ac:dyDescent="0.7">
      <c r="A15" s="1">
        <v>37287</v>
      </c>
      <c r="B15" s="3">
        <v>134.72</v>
      </c>
      <c r="C15" s="3">
        <v>1595.35</v>
      </c>
      <c r="D15" s="3">
        <v>1017.44</v>
      </c>
      <c r="E15" s="4">
        <f t="shared" si="0"/>
        <v>0.96892613296482932</v>
      </c>
      <c r="F15" s="4">
        <f t="shared" si="0"/>
        <v>1.2428947513431441</v>
      </c>
      <c r="G15" s="8">
        <f t="shared" si="1"/>
        <v>57157877.324121192</v>
      </c>
      <c r="H15" s="8">
        <f t="shared" si="2"/>
        <v>58751412.573509261</v>
      </c>
      <c r="I15" s="8">
        <f t="shared" si="3"/>
        <v>59553112.54474543</v>
      </c>
      <c r="J15" s="8">
        <f t="shared" si="4"/>
        <v>60357938.742940687</v>
      </c>
      <c r="K15" s="8">
        <f t="shared" si="5"/>
        <v>61976469.315310098</v>
      </c>
    </row>
    <row r="16" spans="1:11" x14ac:dyDescent="0.7">
      <c r="A16" s="1">
        <v>37315</v>
      </c>
      <c r="B16" s="3">
        <v>133.32</v>
      </c>
      <c r="C16" s="3">
        <v>1564.59</v>
      </c>
      <c r="D16" s="3">
        <v>1027.3</v>
      </c>
      <c r="E16" s="4">
        <f t="shared" si="0"/>
        <v>0.94036936793915493</v>
      </c>
      <c r="F16" s="4">
        <f t="shared" si="0"/>
        <v>1.2418983936351595</v>
      </c>
      <c r="G16" s="8">
        <f t="shared" si="1"/>
        <v>55437163.562645316</v>
      </c>
      <c r="H16" s="8">
        <f t="shared" si="2"/>
        <v>57156747.892729595</v>
      </c>
      <c r="I16" s="8">
        <f t="shared" si="3"/>
        <v>58024789.001698434</v>
      </c>
      <c r="J16" s="8">
        <f t="shared" si="4"/>
        <v>58898189.639127374</v>
      </c>
      <c r="K16" s="8">
        <f t="shared" si="5"/>
        <v>60660631.784801111</v>
      </c>
    </row>
    <row r="17" spans="1:11" x14ac:dyDescent="0.7">
      <c r="A17" s="1">
        <v>37346</v>
      </c>
      <c r="B17" s="3">
        <v>132.74</v>
      </c>
      <c r="C17" s="3">
        <v>1623.43</v>
      </c>
      <c r="D17" s="3">
        <v>1010.21</v>
      </c>
      <c r="E17" s="4">
        <f t="shared" si="0"/>
        <v>0.97148924966199091</v>
      </c>
      <c r="F17" s="4">
        <f t="shared" si="0"/>
        <v>1.2159254505708845</v>
      </c>
      <c r="G17" s="8">
        <f t="shared" si="1"/>
        <v>56772359.302390404</v>
      </c>
      <c r="H17" s="8">
        <f t="shared" si="2"/>
        <v>58230875.941973187</v>
      </c>
      <c r="I17" s="8">
        <f t="shared" si="3"/>
        <v>58961579.575044945</v>
      </c>
      <c r="J17" s="8">
        <f t="shared" si="4"/>
        <v>59693045.22171732</v>
      </c>
      <c r="K17" s="8">
        <f t="shared" si="5"/>
        <v>61157646.140051983</v>
      </c>
    </row>
    <row r="18" spans="1:11" x14ac:dyDescent="0.7">
      <c r="A18" s="1">
        <v>37376</v>
      </c>
      <c r="B18" s="3">
        <v>128.53</v>
      </c>
      <c r="C18" s="3">
        <v>1525</v>
      </c>
      <c r="D18" s="3">
        <v>1029.8</v>
      </c>
      <c r="E18" s="4">
        <f t="shared" si="0"/>
        <v>0.88364326128008974</v>
      </c>
      <c r="F18" s="4">
        <f t="shared" si="0"/>
        <v>1.2001923859511285</v>
      </c>
      <c r="G18" s="8">
        <f t="shared" si="1"/>
        <v>51878672.813816212</v>
      </c>
      <c r="H18" s="8">
        <f t="shared" si="2"/>
        <v>53667807.002273664</v>
      </c>
      <c r="I18" s="8">
        <f t="shared" si="3"/>
        <v>54572192.689870842</v>
      </c>
      <c r="J18" s="8">
        <f t="shared" si="4"/>
        <v>55482951.048188388</v>
      </c>
      <c r="K18" s="8">
        <f t="shared" si="5"/>
        <v>57323041.421540998</v>
      </c>
    </row>
    <row r="19" spans="1:11" x14ac:dyDescent="0.7">
      <c r="A19" s="1">
        <v>37407</v>
      </c>
      <c r="B19" s="3">
        <v>124.1</v>
      </c>
      <c r="C19" s="3">
        <v>1513.77</v>
      </c>
      <c r="D19" s="3">
        <v>1038.55</v>
      </c>
      <c r="E19" s="4">
        <f t="shared" si="0"/>
        <v>0.84690421479621403</v>
      </c>
      <c r="F19" s="4">
        <f t="shared" si="0"/>
        <v>1.1686720667809423</v>
      </c>
      <c r="G19" s="8">
        <f t="shared" si="1"/>
        <v>49601171.682376005</v>
      </c>
      <c r="H19" s="8">
        <f t="shared" si="2"/>
        <v>51400846.534098163</v>
      </c>
      <c r="I19" s="8">
        <f t="shared" si="3"/>
        <v>52312186.837010682</v>
      </c>
      <c r="J19" s="8">
        <f t="shared" si="4"/>
        <v>53231049.114909984</v>
      </c>
      <c r="K19" s="8">
        <f t="shared" si="5"/>
        <v>55090873.093147986</v>
      </c>
    </row>
    <row r="20" spans="1:11" x14ac:dyDescent="0.7">
      <c r="A20" s="1">
        <v>37437</v>
      </c>
      <c r="B20" s="3">
        <v>119.57</v>
      </c>
      <c r="C20" s="3">
        <v>1405.94</v>
      </c>
      <c r="D20" s="3">
        <v>1047.53</v>
      </c>
      <c r="E20" s="4">
        <f t="shared" si="0"/>
        <v>0.75786462338593885</v>
      </c>
      <c r="F20" s="4">
        <f t="shared" si="0"/>
        <v>1.1357484975333481</v>
      </c>
      <c r="G20" s="8">
        <f t="shared" si="1"/>
        <v>44568082.401440732</v>
      </c>
      <c r="H20" s="8">
        <f t="shared" si="2"/>
        <v>46587998.111747451</v>
      </c>
      <c r="I20" s="8">
        <f t="shared" si="3"/>
        <v>47618859.01908128</v>
      </c>
      <c r="J20" s="8">
        <f t="shared" si="4"/>
        <v>48663638.753977172</v>
      </c>
      <c r="K20" s="8">
        <f t="shared" si="5"/>
        <v>50794870.239316143</v>
      </c>
    </row>
    <row r="21" spans="1:11" x14ac:dyDescent="0.7">
      <c r="A21" s="1">
        <v>37468</v>
      </c>
      <c r="B21" s="3">
        <v>119.74</v>
      </c>
      <c r="C21" s="3">
        <v>1296.3399999999999</v>
      </c>
      <c r="D21" s="3">
        <v>1060.17</v>
      </c>
      <c r="E21" s="4">
        <f t="shared" si="0"/>
        <v>0.69977882100347577</v>
      </c>
      <c r="F21" s="4">
        <f t="shared" si="0"/>
        <v>1.1510872320690717</v>
      </c>
      <c r="G21" s="8">
        <f t="shared" si="1"/>
        <v>41353983.483954825</v>
      </c>
      <c r="H21" s="8">
        <f t="shared" si="2"/>
        <v>43657282.285563715</v>
      </c>
      <c r="I21" s="8">
        <f t="shared" si="3"/>
        <v>44842360.812868834</v>
      </c>
      <c r="J21" s="8">
        <f t="shared" si="4"/>
        <v>46049960.957451381</v>
      </c>
      <c r="K21" s="8">
        <f t="shared" si="5"/>
        <v>48533397.923983194</v>
      </c>
    </row>
    <row r="22" spans="1:11" x14ac:dyDescent="0.7">
      <c r="A22" s="1">
        <v>37499</v>
      </c>
      <c r="B22" s="3">
        <v>118.39</v>
      </c>
      <c r="C22" s="3">
        <v>1304.8599999999999</v>
      </c>
      <c r="D22" s="3">
        <v>1078.07</v>
      </c>
      <c r="E22" s="4">
        <f t="shared" si="0"/>
        <v>0.69643655309789809</v>
      </c>
      <c r="F22" s="4">
        <f t="shared" si="0"/>
        <v>1.1573253171553148</v>
      </c>
      <c r="G22" s="8">
        <f t="shared" si="1"/>
        <v>40998631.869878687</v>
      </c>
      <c r="H22" s="8">
        <f t="shared" si="2"/>
        <v>43337788.706973501</v>
      </c>
      <c r="I22" s="8">
        <f t="shared" si="3"/>
        <v>44542483.03709235</v>
      </c>
      <c r="J22" s="8">
        <f t="shared" si="4"/>
        <v>45770868.546780124</v>
      </c>
      <c r="K22" s="8">
        <f t="shared" si="5"/>
        <v>48299522.232634597</v>
      </c>
    </row>
    <row r="23" spans="1:11" x14ac:dyDescent="0.7">
      <c r="A23" s="1">
        <v>37529</v>
      </c>
      <c r="B23" s="3">
        <v>121.68</v>
      </c>
      <c r="C23" s="3">
        <v>1163.04</v>
      </c>
      <c r="D23" s="3">
        <v>1095.53</v>
      </c>
      <c r="E23" s="4">
        <f t="shared" si="0"/>
        <v>0.63799381894563167</v>
      </c>
      <c r="F23" s="4">
        <f t="shared" si="0"/>
        <v>1.2087512829893625</v>
      </c>
      <c r="G23" s="8">
        <f t="shared" si="1"/>
        <v>37884383.079551436</v>
      </c>
      <c r="H23" s="8">
        <f t="shared" si="2"/>
        <v>40613518.051169902</v>
      </c>
      <c r="I23" s="8">
        <f t="shared" si="3"/>
        <v>42033899.091351308</v>
      </c>
      <c r="J23" s="8">
        <f t="shared" si="4"/>
        <v>43492357.958175287</v>
      </c>
      <c r="K23" s="8">
        <f t="shared" si="5"/>
        <v>46526116.427484773</v>
      </c>
    </row>
    <row r="24" spans="1:11" x14ac:dyDescent="0.7">
      <c r="A24" s="1">
        <v>37560</v>
      </c>
      <c r="B24" s="3">
        <v>122.48</v>
      </c>
      <c r="C24" s="3">
        <v>1265.4100000000001</v>
      </c>
      <c r="D24" s="3">
        <v>1090.54</v>
      </c>
      <c r="E24" s="4">
        <f t="shared" si="0"/>
        <v>0.69871337782225285</v>
      </c>
      <c r="F24" s="4">
        <f t="shared" si="0"/>
        <v>1.2111564592022552</v>
      </c>
      <c r="G24" s="8">
        <f t="shared" si="1"/>
        <v>40936922.551339276</v>
      </c>
      <c r="H24" s="8">
        <f t="shared" si="2"/>
        <v>43521917.356273092</v>
      </c>
      <c r="I24" s="8">
        <f t="shared" si="3"/>
        <v>44855166.878803588</v>
      </c>
      <c r="J24" s="8">
        <f t="shared" si="4"/>
        <v>46215818.221193522</v>
      </c>
      <c r="K24" s="8">
        <f t="shared" si="5"/>
        <v>49019955.660046116</v>
      </c>
    </row>
    <row r="25" spans="1:11" x14ac:dyDescent="0.7">
      <c r="A25" s="1">
        <v>37590</v>
      </c>
      <c r="B25" s="3">
        <v>122.47</v>
      </c>
      <c r="C25" s="3">
        <v>1339.89</v>
      </c>
      <c r="D25" s="3">
        <v>1090.25</v>
      </c>
      <c r="E25" s="4">
        <f t="shared" si="0"/>
        <v>0.73977812006943733</v>
      </c>
      <c r="F25" s="4">
        <f t="shared" si="0"/>
        <v>1.2107355247113092</v>
      </c>
      <c r="G25" s="8">
        <f t="shared" si="1"/>
        <v>42900847.999500096</v>
      </c>
      <c r="H25" s="8">
        <f t="shared" si="2"/>
        <v>45365186.257512152</v>
      </c>
      <c r="I25" s="8">
        <f t="shared" si="3"/>
        <v>46628438.508646809</v>
      </c>
      <c r="J25" s="8">
        <f t="shared" si="4"/>
        <v>47912334.940181002</v>
      </c>
      <c r="K25" s="8">
        <f t="shared" si="5"/>
        <v>50541739.753409117</v>
      </c>
    </row>
    <row r="26" spans="1:11" x14ac:dyDescent="0.7">
      <c r="A26" s="1">
        <v>37621</v>
      </c>
      <c r="B26" s="3">
        <v>118.55</v>
      </c>
      <c r="C26" s="3">
        <v>1261.18</v>
      </c>
      <c r="D26" s="3">
        <v>1112.77</v>
      </c>
      <c r="E26" s="4">
        <f t="shared" si="0"/>
        <v>0.67403314319355456</v>
      </c>
      <c r="F26" s="4">
        <f t="shared" si="0"/>
        <v>1.196190748555974</v>
      </c>
      <c r="G26" s="8">
        <f t="shared" si="1"/>
        <v>39217925.209912628</v>
      </c>
      <c r="H26" s="8">
        <f t="shared" si="2"/>
        <v>41830863.078929253</v>
      </c>
      <c r="I26" s="8">
        <f t="shared" si="3"/>
        <v>43180455.302818894</v>
      </c>
      <c r="J26" s="8">
        <f t="shared" si="4"/>
        <v>44559042.143937044</v>
      </c>
      <c r="K26" s="8">
        <f t="shared" si="5"/>
        <v>47403849.724838004</v>
      </c>
    </row>
    <row r="27" spans="1:11" x14ac:dyDescent="0.7">
      <c r="A27" s="1">
        <v>37652</v>
      </c>
      <c r="B27" s="3">
        <v>119.91</v>
      </c>
      <c r="C27" s="3">
        <v>1228.1400000000001</v>
      </c>
      <c r="D27" s="3">
        <v>1113.72</v>
      </c>
      <c r="E27" s="4">
        <f t="shared" si="0"/>
        <v>0.66390493666405248</v>
      </c>
      <c r="F27" s="4">
        <f t="shared" si="0"/>
        <v>1.2109463260987028</v>
      </c>
      <c r="G27" s="8">
        <f t="shared" si="1"/>
        <v>38535933.01965984</v>
      </c>
      <c r="H27" s="8">
        <f t="shared" si="2"/>
        <v>41231214.167356722</v>
      </c>
      <c r="I27" s="8">
        <f t="shared" si="3"/>
        <v>42626987.120988369</v>
      </c>
      <c r="J27" s="8">
        <f t="shared" si="4"/>
        <v>44055249.733733267</v>
      </c>
      <c r="K27" s="8">
        <f t="shared" si="5"/>
        <v>47010367.336333878</v>
      </c>
    </row>
    <row r="28" spans="1:11" x14ac:dyDescent="0.7">
      <c r="A28" s="1">
        <v>37680</v>
      </c>
      <c r="B28" s="3">
        <v>118.12</v>
      </c>
      <c r="C28" s="3">
        <v>1209.71</v>
      </c>
      <c r="D28" s="3">
        <v>1129.1300000000001</v>
      </c>
      <c r="E28" s="4">
        <f t="shared" si="0"/>
        <v>0.64418013437660193</v>
      </c>
      <c r="F28" s="4">
        <f t="shared" si="0"/>
        <v>1.2093746385702007</v>
      </c>
      <c r="G28" s="8">
        <f t="shared" si="1"/>
        <v>37300509.378001988</v>
      </c>
      <c r="H28" s="8">
        <f t="shared" si="2"/>
        <v>40040518.596614875</v>
      </c>
      <c r="I28" s="8">
        <f t="shared" si="3"/>
        <v>41463310.899633318</v>
      </c>
      <c r="J28" s="8">
        <f t="shared" si="4"/>
        <v>42921870.240704864</v>
      </c>
      <c r="K28" s="8">
        <f t="shared" si="5"/>
        <v>45947946.692781255</v>
      </c>
    </row>
    <row r="29" spans="1:11" x14ac:dyDescent="0.7">
      <c r="A29" s="1">
        <v>37711</v>
      </c>
      <c r="B29" s="3">
        <v>118.02</v>
      </c>
      <c r="C29" s="3">
        <v>1221.46</v>
      </c>
      <c r="D29" s="3">
        <v>1128.26</v>
      </c>
      <c r="E29" s="4">
        <f t="shared" si="0"/>
        <v>0.64988644433534559</v>
      </c>
      <c r="F29" s="4">
        <f t="shared" si="0"/>
        <v>1.2074197460247562</v>
      </c>
      <c r="G29" s="8">
        <f t="shared" si="1"/>
        <v>37391855.520883031</v>
      </c>
      <c r="H29" s="8">
        <f t="shared" si="2"/>
        <v>40111325.107474327</v>
      </c>
      <c r="I29" s="8">
        <f t="shared" si="3"/>
        <v>41522024.409030207</v>
      </c>
      <c r="J29" s="8">
        <f t="shared" si="4"/>
        <v>42967204.85495653</v>
      </c>
      <c r="K29" s="8">
        <f t="shared" si="5"/>
        <v>45962448.780159689</v>
      </c>
    </row>
    <row r="30" spans="1:11" x14ac:dyDescent="0.7">
      <c r="A30" s="1">
        <v>37741</v>
      </c>
      <c r="B30" s="3">
        <v>118.9</v>
      </c>
      <c r="C30" s="3">
        <v>1322.07</v>
      </c>
      <c r="D30" s="3">
        <v>1137.57</v>
      </c>
      <c r="E30" s="4">
        <f t="shared" si="0"/>
        <v>0.70866163797586856</v>
      </c>
      <c r="F30" s="4">
        <f t="shared" si="0"/>
        <v>1.2264601936186039</v>
      </c>
      <c r="G30" s="8">
        <f t="shared" si="1"/>
        <v>40294340.433906592</v>
      </c>
      <c r="H30" s="8">
        <f t="shared" si="2"/>
        <v>42939940.603581086</v>
      </c>
      <c r="I30" s="8">
        <f t="shared" si="3"/>
        <v>44302133.373257548</v>
      </c>
      <c r="J30" s="8">
        <f t="shared" si="4"/>
        <v>45690619.684260927</v>
      </c>
      <c r="K30" s="8">
        <f t="shared" si="5"/>
        <v>48546454.912191637</v>
      </c>
    </row>
    <row r="31" spans="1:11" x14ac:dyDescent="0.7">
      <c r="A31" s="1">
        <v>37772</v>
      </c>
      <c r="B31" s="3">
        <v>119.32</v>
      </c>
      <c r="C31" s="3">
        <v>1391.72</v>
      </c>
      <c r="D31" s="3">
        <v>1158.78</v>
      </c>
      <c r="E31" s="4">
        <f t="shared" si="0"/>
        <v>0.74863087054206567</v>
      </c>
      <c r="F31" s="4">
        <f t="shared" si="0"/>
        <v>1.2537406516997018</v>
      </c>
      <c r="G31" s="8">
        <f t="shared" si="1"/>
        <v>42229345.504380085</v>
      </c>
      <c r="H31" s="8">
        <f t="shared" si="2"/>
        <v>44868450.188642487</v>
      </c>
      <c r="I31" s="8">
        <f t="shared" si="3"/>
        <v>46222503.027633019</v>
      </c>
      <c r="J31" s="8">
        <f t="shared" si="4"/>
        <v>47599410.005945064</v>
      </c>
      <c r="K31" s="8">
        <f t="shared" si="5"/>
        <v>50421228.715294957</v>
      </c>
    </row>
    <row r="32" spans="1:11" x14ac:dyDescent="0.7">
      <c r="A32" s="1">
        <v>37802</v>
      </c>
      <c r="B32" s="3">
        <v>119.74</v>
      </c>
      <c r="C32" s="3">
        <v>1409.48</v>
      </c>
      <c r="D32" s="3">
        <v>1156.48</v>
      </c>
      <c r="E32" s="4">
        <f t="shared" si="0"/>
        <v>0.76085305755278643</v>
      </c>
      <c r="F32" s="4">
        <f t="shared" si="0"/>
        <v>1.2556565099401416</v>
      </c>
      <c r="G32" s="8">
        <f t="shared" si="1"/>
        <v>42656293.29484991</v>
      </c>
      <c r="H32" s="8">
        <f t="shared" si="2"/>
        <v>45268182.751363866</v>
      </c>
      <c r="I32" s="8">
        <f t="shared" si="3"/>
        <v>46606134.601091877</v>
      </c>
      <c r="J32" s="8">
        <f t="shared" si="4"/>
        <v>47965208.530647695</v>
      </c>
      <c r="K32" s="8">
        <f t="shared" si="5"/>
        <v>50745956.243955038</v>
      </c>
    </row>
    <row r="33" spans="1:11" x14ac:dyDescent="0.7">
      <c r="A33" s="1">
        <v>37833</v>
      </c>
      <c r="B33" s="3">
        <v>120.6</v>
      </c>
      <c r="C33" s="3">
        <v>1434.33</v>
      </c>
      <c r="D33" s="3">
        <v>1117.5999999999999</v>
      </c>
      <c r="E33" s="4">
        <f t="shared" si="0"/>
        <v>0.77982833017281483</v>
      </c>
      <c r="F33" s="4">
        <f t="shared" si="0"/>
        <v>1.2221574884591142</v>
      </c>
      <c r="G33" s="8">
        <f t="shared" si="1"/>
        <v>43299935.582564011</v>
      </c>
      <c r="H33" s="8">
        <f t="shared" si="2"/>
        <v>45729817.003850274</v>
      </c>
      <c r="I33" s="8">
        <f t="shared" si="3"/>
        <v>46967038.51018174</v>
      </c>
      <c r="J33" s="8">
        <f t="shared" si="4"/>
        <v>48218675.55140809</v>
      </c>
      <c r="K33" s="8">
        <f t="shared" si="5"/>
        <v>50763772.396481164</v>
      </c>
    </row>
    <row r="34" spans="1:11" x14ac:dyDescent="0.7">
      <c r="A34" s="1">
        <v>37864</v>
      </c>
      <c r="B34" s="3">
        <v>116.89</v>
      </c>
      <c r="C34" s="3">
        <v>1462.3</v>
      </c>
      <c r="D34" s="3">
        <v>1125.02</v>
      </c>
      <c r="E34" s="4">
        <f t="shared" si="0"/>
        <v>0.77057773651858386</v>
      </c>
      <c r="F34" s="4">
        <f t="shared" si="0"/>
        <v>1.19242500356879</v>
      </c>
      <c r="G34" s="8">
        <f t="shared" si="1"/>
        <v>42532321.130019046</v>
      </c>
      <c r="H34" s="8">
        <f t="shared" si="2"/>
        <v>44873344.884265304</v>
      </c>
      <c r="I34" s="8">
        <f t="shared" si="3"/>
        <v>46063532.088825703</v>
      </c>
      <c r="J34" s="8">
        <f t="shared" si="4"/>
        <v>47266367.656025819</v>
      </c>
      <c r="K34" s="8">
        <f t="shared" si="5"/>
        <v>49708476.207671501</v>
      </c>
    </row>
    <row r="35" spans="1:11" x14ac:dyDescent="0.7">
      <c r="A35" s="1">
        <v>37894</v>
      </c>
      <c r="B35" s="3">
        <v>111.48</v>
      </c>
      <c r="C35" s="3">
        <v>1446.77</v>
      </c>
      <c r="D35" s="3">
        <v>1154.8</v>
      </c>
      <c r="E35" s="4">
        <f t="shared" si="0"/>
        <v>0.72710825178992378</v>
      </c>
      <c r="F35" s="4">
        <f t="shared" si="0"/>
        <v>1.1673395704617855</v>
      </c>
      <c r="G35" s="8">
        <f t="shared" si="1"/>
        <v>40083461.746239565</v>
      </c>
      <c r="H35" s="8">
        <f t="shared" si="2"/>
        <v>42459441.889490783</v>
      </c>
      <c r="I35" s="8">
        <f t="shared" si="3"/>
        <v>43672382.265205808</v>
      </c>
      <c r="J35" s="8">
        <f t="shared" si="4"/>
        <v>44901601.912575208</v>
      </c>
      <c r="K35" s="8">
        <f t="shared" si="5"/>
        <v>47407703.524183728</v>
      </c>
    </row>
    <row r="36" spans="1:11" x14ac:dyDescent="0.7">
      <c r="A36" s="1">
        <v>37925</v>
      </c>
      <c r="B36" s="3">
        <v>109.95</v>
      </c>
      <c r="C36" s="3">
        <v>1528.62</v>
      </c>
      <c r="D36" s="3">
        <v>1144.03</v>
      </c>
      <c r="E36" s="4">
        <f t="shared" si="0"/>
        <v>0.75770017888672492</v>
      </c>
      <c r="F36" s="4">
        <f t="shared" si="0"/>
        <v>1.1405809640789639</v>
      </c>
      <c r="G36" s="8">
        <f t="shared" si="1"/>
        <v>41309382.822972305</v>
      </c>
      <c r="H36" s="8">
        <f t="shared" si="2"/>
        <v>43493915.619137533</v>
      </c>
      <c r="I36" s="8">
        <f t="shared" si="3"/>
        <v>44600194.431736507</v>
      </c>
      <c r="J36" s="8">
        <f t="shared" si="4"/>
        <v>45715236.369106397</v>
      </c>
      <c r="K36" s="8">
        <f t="shared" si="5"/>
        <v>47969780.370072737</v>
      </c>
    </row>
    <row r="37" spans="1:11" x14ac:dyDescent="0.7">
      <c r="A37" s="1">
        <v>37955</v>
      </c>
      <c r="B37" s="3">
        <v>109.61</v>
      </c>
      <c r="C37" s="3">
        <v>1542.07</v>
      </c>
      <c r="D37" s="3">
        <v>1146.77</v>
      </c>
      <c r="E37" s="4">
        <f t="shared" si="0"/>
        <v>0.7620033571215038</v>
      </c>
      <c r="F37" s="4">
        <f t="shared" si="0"/>
        <v>1.1397772208262162</v>
      </c>
      <c r="G37" s="8">
        <f t="shared" si="1"/>
        <v>41317617.985236764</v>
      </c>
      <c r="H37" s="8">
        <f t="shared" si="2"/>
        <v>43485396.463073552</v>
      </c>
      <c r="I37" s="8">
        <f t="shared" si="3"/>
        <v>44582309.388386637</v>
      </c>
      <c r="J37" s="8">
        <f t="shared" si="4"/>
        <v>45687312.181668319</v>
      </c>
      <c r="K37" s="8">
        <f t="shared" si="5"/>
        <v>47919718.840431415</v>
      </c>
    </row>
    <row r="38" spans="1:11" x14ac:dyDescent="0.7">
      <c r="A38" s="1">
        <v>37986</v>
      </c>
      <c r="B38" s="3">
        <v>107.45</v>
      </c>
      <c r="C38" s="3">
        <v>1622.94</v>
      </c>
      <c r="D38" s="3">
        <v>1158.44</v>
      </c>
      <c r="E38" s="4">
        <f t="shared" si="0"/>
        <v>0.7861610131457839</v>
      </c>
      <c r="F38" s="4">
        <f t="shared" si="0"/>
        <v>1.1286867766422484</v>
      </c>
      <c r="G38" s="8">
        <f t="shared" si="1"/>
        <v>42256310.992076784</v>
      </c>
      <c r="H38" s="8">
        <f t="shared" si="2"/>
        <v>44303658.530903615</v>
      </c>
      <c r="I38" s="8">
        <f t="shared" si="3"/>
        <v>45333897.624050856</v>
      </c>
      <c r="J38" s="8">
        <f t="shared" si="4"/>
        <v>46367837.640789084</v>
      </c>
      <c r="K38" s="8">
        <f t="shared" si="5"/>
        <v>48444722.529907562</v>
      </c>
    </row>
    <row r="39" spans="1:11" x14ac:dyDescent="0.7">
      <c r="A39" s="1">
        <v>38017</v>
      </c>
      <c r="B39" s="3">
        <v>105.71</v>
      </c>
      <c r="C39" s="3">
        <v>1652.73</v>
      </c>
      <c r="D39" s="3">
        <v>1167.76</v>
      </c>
      <c r="E39" s="4">
        <f t="shared" si="0"/>
        <v>0.78762701163825732</v>
      </c>
      <c r="F39" s="4">
        <f t="shared" si="0"/>
        <v>1.1193428773152101</v>
      </c>
      <c r="G39" s="8">
        <f t="shared" si="1"/>
        <v>42092246.798286207</v>
      </c>
      <c r="H39" s="8">
        <f t="shared" si="2"/>
        <v>44096396.858183742</v>
      </c>
      <c r="I39" s="8">
        <f t="shared" si="3"/>
        <v>45103475.289329022</v>
      </c>
      <c r="J39" s="8">
        <f t="shared" si="4"/>
        <v>46113205.279595383</v>
      </c>
      <c r="K39" s="8">
        <f t="shared" si="5"/>
        <v>48138504.098406725</v>
      </c>
    </row>
    <row r="40" spans="1:11" x14ac:dyDescent="0.7">
      <c r="A40" s="1">
        <v>38046</v>
      </c>
      <c r="B40" s="3">
        <v>109.13</v>
      </c>
      <c r="C40" s="3">
        <v>1675.7</v>
      </c>
      <c r="D40" s="3">
        <v>1180.4000000000001</v>
      </c>
      <c r="E40" s="4">
        <f t="shared" si="0"/>
        <v>0.82440960592591672</v>
      </c>
      <c r="F40" s="4">
        <f t="shared" si="0"/>
        <v>1.1680645088135078</v>
      </c>
      <c r="G40" s="8">
        <f t="shared" si="1"/>
        <v>43844618.688426256</v>
      </c>
      <c r="H40" s="8">
        <f t="shared" si="2"/>
        <v>45927733.462275259</v>
      </c>
      <c r="I40" s="8">
        <f t="shared" si="3"/>
        <v>46974046.925051205</v>
      </c>
      <c r="J40" s="8">
        <f t="shared" si="4"/>
        <v>48022813.652402453</v>
      </c>
      <c r="K40" s="8">
        <f t="shared" si="5"/>
        <v>50125489.887942433</v>
      </c>
    </row>
    <row r="41" spans="1:11" x14ac:dyDescent="0.7">
      <c r="A41" s="2">
        <v>38077</v>
      </c>
      <c r="B41" s="3">
        <v>104.21</v>
      </c>
      <c r="C41" s="3">
        <v>1650.42</v>
      </c>
      <c r="D41" s="3">
        <v>1189.24</v>
      </c>
      <c r="E41" s="4">
        <f t="shared" si="0"/>
        <v>0.77536553436238165</v>
      </c>
      <c r="F41" s="4">
        <f t="shared" si="0"/>
        <v>1.123756912940687</v>
      </c>
      <c r="G41" s="8">
        <f t="shared" si="1"/>
        <v>41130823.076387711</v>
      </c>
      <c r="H41" s="8">
        <f t="shared" si="2"/>
        <v>43193512.599809669</v>
      </c>
      <c r="I41" s="8">
        <f t="shared" si="3"/>
        <v>44232724.127847858</v>
      </c>
      <c r="J41" s="8">
        <f t="shared" si="4"/>
        <v>45276514.425899148</v>
      </c>
      <c r="K41" s="8">
        <f t="shared" si="5"/>
        <v>47375758.823513389</v>
      </c>
    </row>
    <row r="42" spans="1:11" x14ac:dyDescent="0.7">
      <c r="A42" s="1">
        <v>38107</v>
      </c>
      <c r="B42" s="3">
        <v>110.41</v>
      </c>
      <c r="C42" s="3">
        <v>1624.51</v>
      </c>
      <c r="D42" s="3">
        <v>1158.3</v>
      </c>
      <c r="E42" s="4">
        <f t="shared" si="0"/>
        <v>0.80859940528487795</v>
      </c>
      <c r="F42" s="4">
        <f t="shared" si="0"/>
        <v>1.1596393356438905</v>
      </c>
      <c r="G42" s="8">
        <f t="shared" si="1"/>
        <v>42648818.686502069</v>
      </c>
      <c r="H42" s="8">
        <f t="shared" si="2"/>
        <v>44750448.122306287</v>
      </c>
      <c r="I42" s="8">
        <f t="shared" si="3"/>
        <v>45807754.183944605</v>
      </c>
      <c r="J42" s="8">
        <f t="shared" si="4"/>
        <v>46868684.249335513</v>
      </c>
      <c r="K42" s="8">
        <f t="shared" si="5"/>
        <v>48999234.081270121</v>
      </c>
    </row>
    <row r="43" spans="1:11" x14ac:dyDescent="0.7">
      <c r="A43" s="1">
        <v>38138</v>
      </c>
      <c r="B43" s="3">
        <v>109.52</v>
      </c>
      <c r="C43" s="3">
        <v>1646.8</v>
      </c>
      <c r="D43" s="3">
        <v>1153.6600000000001</v>
      </c>
      <c r="E43" s="4">
        <f t="shared" si="0"/>
        <v>0.8130868027620326</v>
      </c>
      <c r="F43" s="4">
        <f t="shared" si="0"/>
        <v>1.1456837210617341</v>
      </c>
      <c r="G43" s="8">
        <f t="shared" si="1"/>
        <v>42610508.425993443</v>
      </c>
      <c r="H43" s="8">
        <f t="shared" si="2"/>
        <v>44641416.183916748</v>
      </c>
      <c r="I43" s="8">
        <f t="shared" si="3"/>
        <v>45660597.260223009</v>
      </c>
      <c r="J43" s="8">
        <f t="shared" si="4"/>
        <v>46681544.163773485</v>
      </c>
      <c r="K43" s="8">
        <f t="shared" si="5"/>
        <v>48726518.14632874</v>
      </c>
    </row>
    <row r="44" spans="1:11" x14ac:dyDescent="0.7">
      <c r="A44" s="1">
        <v>38168</v>
      </c>
      <c r="B44" s="3">
        <v>108.89</v>
      </c>
      <c r="C44" s="3">
        <v>1678.83</v>
      </c>
      <c r="D44" s="3">
        <v>1160.18</v>
      </c>
      <c r="E44" s="4">
        <f t="shared" si="0"/>
        <v>0.8241330629231276</v>
      </c>
      <c r="F44" s="4">
        <f t="shared" si="0"/>
        <v>1.1455309950816215</v>
      </c>
      <c r="G44" s="8">
        <f t="shared" si="1"/>
        <v>42930940.233707182</v>
      </c>
      <c r="H44" s="8">
        <f t="shared" si="2"/>
        <v>44925409.81035123</v>
      </c>
      <c r="I44" s="8">
        <f t="shared" si="3"/>
        <v>45924320.013776653</v>
      </c>
      <c r="J44" s="8">
        <f t="shared" si="4"/>
        <v>46923614.563287348</v>
      </c>
      <c r="K44" s="8">
        <f t="shared" si="5"/>
        <v>48921106.903360777</v>
      </c>
    </row>
    <row r="45" spans="1:11" x14ac:dyDescent="0.7">
      <c r="A45" s="1">
        <v>38199</v>
      </c>
      <c r="B45" s="3">
        <v>111.46</v>
      </c>
      <c r="C45" s="3">
        <v>1623.26</v>
      </c>
      <c r="D45" s="3">
        <v>1171.68</v>
      </c>
      <c r="E45" s="4">
        <f t="shared" si="0"/>
        <v>0.81566108805957438</v>
      </c>
      <c r="F45" s="4">
        <f t="shared" si="0"/>
        <v>1.1841903774362856</v>
      </c>
      <c r="G45" s="8">
        <f t="shared" si="1"/>
        <v>42478631.819381073</v>
      </c>
      <c r="H45" s="8">
        <f t="shared" si="2"/>
        <v>44659176.733353399</v>
      </c>
      <c r="I45" s="8">
        <f t="shared" si="3"/>
        <v>45757711.741422132</v>
      </c>
      <c r="J45" s="8">
        <f t="shared" si="4"/>
        <v>46861030.209480137</v>
      </c>
      <c r="K45" s="8">
        <f t="shared" si="5"/>
        <v>49079761.387622483</v>
      </c>
    </row>
    <row r="46" spans="1:11" x14ac:dyDescent="0.7">
      <c r="A46" s="1">
        <v>38230</v>
      </c>
      <c r="B46" s="3">
        <v>109.14</v>
      </c>
      <c r="C46" s="3">
        <v>1629.83</v>
      </c>
      <c r="D46" s="3">
        <v>1194.03</v>
      </c>
      <c r="E46" s="4">
        <f t="shared" si="0"/>
        <v>0.80191599426818261</v>
      </c>
      <c r="F46" s="4">
        <f t="shared" si="0"/>
        <v>1.1816603418633647</v>
      </c>
      <c r="G46" s="8">
        <f t="shared" si="1"/>
        <v>41625311.308113202</v>
      </c>
      <c r="H46" s="8">
        <f t="shared" si="2"/>
        <v>43838035.31069836</v>
      </c>
      <c r="I46" s="8">
        <f t="shared" si="3"/>
        <v>44954957.520968221</v>
      </c>
      <c r="J46" s="8">
        <f t="shared" si="4"/>
        <v>46078220.189908579</v>
      </c>
      <c r="K46" s="8">
        <f t="shared" si="5"/>
        <v>48341577.738588274</v>
      </c>
    </row>
    <row r="47" spans="1:11" x14ac:dyDescent="0.7">
      <c r="A47" s="1">
        <v>38260</v>
      </c>
      <c r="B47" s="3">
        <v>110.03</v>
      </c>
      <c r="C47" s="3">
        <v>1647.48</v>
      </c>
      <c r="D47" s="3">
        <v>1197.27</v>
      </c>
      <c r="E47" s="4">
        <f t="shared" si="0"/>
        <v>0.81721039572728316</v>
      </c>
      <c r="F47" s="4">
        <f t="shared" si="0"/>
        <v>1.1945289669353738</v>
      </c>
      <c r="G47" s="8">
        <f t="shared" si="1"/>
        <v>42185144.755662173</v>
      </c>
      <c r="H47" s="8">
        <f t="shared" si="2"/>
        <v>44402391.665054239</v>
      </c>
      <c r="I47" s="8">
        <f t="shared" si="3"/>
        <v>45520397.291951962</v>
      </c>
      <c r="J47" s="8">
        <f t="shared" si="4"/>
        <v>46643934.872046925</v>
      </c>
      <c r="K47" s="8">
        <f t="shared" si="5"/>
        <v>48905351.012172975</v>
      </c>
    </row>
    <row r="48" spans="1:11" x14ac:dyDescent="0.7">
      <c r="A48" s="1">
        <v>38291</v>
      </c>
      <c r="B48" s="3">
        <v>105.79</v>
      </c>
      <c r="C48" s="3">
        <v>1672.65</v>
      </c>
      <c r="D48" s="3">
        <v>1207.31</v>
      </c>
      <c r="E48" s="4">
        <f t="shared" si="0"/>
        <v>0.79772336146406719</v>
      </c>
      <c r="F48" s="4">
        <f t="shared" si="0"/>
        <v>1.1581288681744473</v>
      </c>
      <c r="G48" s="8">
        <f t="shared" si="1"/>
        <v>40951252.119589537</v>
      </c>
      <c r="H48" s="8">
        <f t="shared" si="2"/>
        <v>43084734.285302974</v>
      </c>
      <c r="I48" s="8">
        <f t="shared" si="3"/>
        <v>44159516.320364743</v>
      </c>
      <c r="J48" s="8">
        <f t="shared" si="4"/>
        <v>45238946.545812763</v>
      </c>
      <c r="K48" s="8">
        <f t="shared" si="5"/>
        <v>47409534.439795956</v>
      </c>
    </row>
    <row r="49" spans="1:11" x14ac:dyDescent="0.7">
      <c r="A49" s="1">
        <v>38321</v>
      </c>
      <c r="B49" s="3">
        <v>102.91</v>
      </c>
      <c r="C49" s="3">
        <v>1740.33</v>
      </c>
      <c r="D49" s="3">
        <v>1197.68</v>
      </c>
      <c r="E49" s="4">
        <f t="shared" si="0"/>
        <v>0.80740568594509288</v>
      </c>
      <c r="F49" s="4">
        <f t="shared" si="0"/>
        <v>1.1176140369928749</v>
      </c>
      <c r="G49" s="8">
        <f t="shared" si="1"/>
        <v>41055331.584569618</v>
      </c>
      <c r="H49" s="8">
        <f t="shared" si="2"/>
        <v>43001638.486352332</v>
      </c>
      <c r="I49" s="8">
        <f t="shared" si="3"/>
        <v>43975295.964112729</v>
      </c>
      <c r="J49" s="8">
        <f t="shared" si="4"/>
        <v>44948527.920214966</v>
      </c>
      <c r="K49" s="8">
        <f t="shared" si="5"/>
        <v>46891381.603027925</v>
      </c>
    </row>
    <row r="50" spans="1:11" x14ac:dyDescent="0.7">
      <c r="A50" s="1">
        <v>38352</v>
      </c>
      <c r="B50" s="3">
        <v>102.47</v>
      </c>
      <c r="C50" s="3">
        <v>1799.55</v>
      </c>
      <c r="D50" s="3">
        <v>1208.7</v>
      </c>
      <c r="E50" s="4">
        <f t="shared" si="0"/>
        <v>0.8313105129698618</v>
      </c>
      <c r="F50" s="4">
        <f t="shared" si="0"/>
        <v>1.1230749242937326</v>
      </c>
      <c r="G50" s="8">
        <f t="shared" si="1"/>
        <v>41969363.212898038</v>
      </c>
      <c r="H50" s="8">
        <f t="shared" si="2"/>
        <v>43862179.61723116</v>
      </c>
      <c r="I50" s="8">
        <f t="shared" si="3"/>
        <v>44805495.090409547</v>
      </c>
      <c r="J50" s="8">
        <f t="shared" si="4"/>
        <v>45745968.644247852</v>
      </c>
      <c r="K50" s="8">
        <f t="shared" si="5"/>
        <v>47616016.624292091</v>
      </c>
    </row>
    <row r="51" spans="1:11" x14ac:dyDescent="0.7">
      <c r="A51" s="1">
        <v>38383</v>
      </c>
      <c r="B51" s="3">
        <v>103.67</v>
      </c>
      <c r="C51" s="3">
        <v>1755.68</v>
      </c>
      <c r="D51" s="3">
        <v>1216.29</v>
      </c>
      <c r="E51" s="4">
        <f t="shared" si="0"/>
        <v>0.82054249765487686</v>
      </c>
      <c r="F51" s="4">
        <f t="shared" si="0"/>
        <v>1.1433618754006811</v>
      </c>
      <c r="G51" s="8">
        <f t="shared" si="1"/>
        <v>41355907.117135823</v>
      </c>
      <c r="H51" s="8">
        <f t="shared" si="2"/>
        <v>43366123.186247811</v>
      </c>
      <c r="I51" s="8">
        <f t="shared" si="3"/>
        <v>44372557.755854093</v>
      </c>
      <c r="J51" s="8">
        <f t="shared" si="4"/>
        <v>45379086.637748756</v>
      </c>
      <c r="K51" s="8">
        <f t="shared" si="5"/>
        <v>47390002.37706966</v>
      </c>
    </row>
    <row r="52" spans="1:11" x14ac:dyDescent="0.7">
      <c r="A52" s="1">
        <v>38411</v>
      </c>
      <c r="B52" s="3">
        <v>104.58</v>
      </c>
      <c r="C52" s="3">
        <v>1792.63</v>
      </c>
      <c r="D52" s="3">
        <v>1209.1099999999999</v>
      </c>
      <c r="E52" s="4">
        <f t="shared" si="0"/>
        <v>0.84516580280686437</v>
      </c>
      <c r="F52" s="4">
        <f t="shared" si="0"/>
        <v>1.1465894007226767</v>
      </c>
      <c r="G52" s="8">
        <f t="shared" si="1"/>
        <v>42284509.607055917</v>
      </c>
      <c r="H52" s="8">
        <f t="shared" si="2"/>
        <v>44231690.491496637</v>
      </c>
      <c r="I52" s="8">
        <f t="shared" si="3"/>
        <v>45202539.571161635</v>
      </c>
      <c r="J52" s="8">
        <f t="shared" si="4"/>
        <v>46170748.958280347</v>
      </c>
      <c r="K52" s="8">
        <f t="shared" si="5"/>
        <v>48096775.755297244</v>
      </c>
    </row>
    <row r="53" spans="1:11" x14ac:dyDescent="0.7">
      <c r="A53" s="1">
        <v>38442</v>
      </c>
      <c r="B53" s="3">
        <v>107.11</v>
      </c>
      <c r="C53" s="3">
        <v>1760.89</v>
      </c>
      <c r="D53" s="3">
        <v>1202.9000000000001</v>
      </c>
      <c r="E53" s="4">
        <f t="shared" si="0"/>
        <v>0.85028568009814542</v>
      </c>
      <c r="F53" s="4">
        <f t="shared" si="0"/>
        <v>1.1682963407397409</v>
      </c>
      <c r="G53" s="8">
        <f t="shared" si="1"/>
        <v>42395098.997313999</v>
      </c>
      <c r="H53" s="8">
        <f t="shared" si="2"/>
        <v>44413525.845869802</v>
      </c>
      <c r="I53" s="8">
        <f t="shared" si="3"/>
        <v>45421852.56504745</v>
      </c>
      <c r="J53" s="8">
        <f t="shared" si="4"/>
        <v>46428763.268161178</v>
      </c>
      <c r="K53" s="8">
        <f t="shared" si="5"/>
        <v>48435815.621940419</v>
      </c>
    </row>
    <row r="54" spans="1:11" x14ac:dyDescent="0.7">
      <c r="A54" s="1">
        <v>38472</v>
      </c>
      <c r="B54" s="3">
        <v>104.67</v>
      </c>
      <c r="C54" s="3">
        <v>1727.49</v>
      </c>
      <c r="D54" s="3">
        <v>1219.18</v>
      </c>
      <c r="E54" s="4">
        <f t="shared" si="0"/>
        <v>0.81515535297043085</v>
      </c>
      <c r="F54" s="4">
        <f t="shared" si="0"/>
        <v>1.1571336575208169</v>
      </c>
      <c r="G54" s="8">
        <f t="shared" si="1"/>
        <v>40578158.982002541</v>
      </c>
      <c r="H54" s="8">
        <f t="shared" si="2"/>
        <v>42660666.340432778</v>
      </c>
      <c r="I54" s="8">
        <f t="shared" si="3"/>
        <v>43705870.989777341</v>
      </c>
      <c r="J54" s="8">
        <f t="shared" si="4"/>
        <v>44752907.205713101</v>
      </c>
      <c r="K54" s="8">
        <f t="shared" si="5"/>
        <v>46849998.477938585</v>
      </c>
    </row>
    <row r="55" spans="1:11" x14ac:dyDescent="0.7">
      <c r="A55" s="1">
        <v>38503</v>
      </c>
      <c r="B55" s="3">
        <v>108.53</v>
      </c>
      <c r="C55" s="3">
        <v>1782.46</v>
      </c>
      <c r="D55" s="3">
        <v>1232.3699999999999</v>
      </c>
      <c r="E55" s="4">
        <f t="shared" si="0"/>
        <v>0.8721119036413878</v>
      </c>
      <c r="F55" s="4">
        <f t="shared" si="0"/>
        <v>1.212786608418793</v>
      </c>
      <c r="G55" s="8">
        <f t="shared" si="1"/>
        <v>43125071.890464015</v>
      </c>
      <c r="H55" s="8">
        <f t="shared" si="2"/>
        <v>45255653.296751775</v>
      </c>
      <c r="I55" s="8">
        <f t="shared" si="3"/>
        <v>46321748.29449293</v>
      </c>
      <c r="J55" s="8">
        <f t="shared" si="4"/>
        <v>47387514.779241234</v>
      </c>
      <c r="K55" s="8">
        <f t="shared" si="5"/>
        <v>49515410.992197916</v>
      </c>
    </row>
    <row r="56" spans="1:11" x14ac:dyDescent="0.7">
      <c r="A56" s="1">
        <v>38533</v>
      </c>
      <c r="B56" s="3">
        <v>110.81</v>
      </c>
      <c r="C56" s="3">
        <v>1784.99</v>
      </c>
      <c r="D56" s="3">
        <v>1239.0899999999999</v>
      </c>
      <c r="E56" s="4">
        <f t="shared" si="0"/>
        <v>0.89169711375194471</v>
      </c>
      <c r="F56" s="4">
        <f t="shared" si="0"/>
        <v>1.2450169932248805</v>
      </c>
      <c r="G56" s="8">
        <f t="shared" si="1"/>
        <v>43911301.192679539</v>
      </c>
      <c r="H56" s="8">
        <f t="shared" si="2"/>
        <v>46109244.40849679</v>
      </c>
      <c r="I56" s="8">
        <f t="shared" si="3"/>
        <v>47209697.272495575</v>
      </c>
      <c r="J56" s="8">
        <f t="shared" si="4"/>
        <v>48310252.885503352</v>
      </c>
      <c r="K56" s="8">
        <f t="shared" si="5"/>
        <v>50508956.422905691</v>
      </c>
    </row>
    <row r="57" spans="1:11" x14ac:dyDescent="0.7">
      <c r="A57" s="1">
        <v>38564</v>
      </c>
      <c r="B57" s="3">
        <v>112.55</v>
      </c>
      <c r="C57" s="3">
        <v>1851.37</v>
      </c>
      <c r="D57" s="3">
        <v>1227.82</v>
      </c>
      <c r="E57" s="4">
        <f t="shared" si="0"/>
        <v>0.93938006590434464</v>
      </c>
      <c r="F57" s="4">
        <f t="shared" si="0"/>
        <v>1.2530652171309058</v>
      </c>
      <c r="G57" s="8">
        <f t="shared" si="1"/>
        <v>45853003.716182701</v>
      </c>
      <c r="H57" s="8">
        <f t="shared" si="2"/>
        <v>47941388.336771704</v>
      </c>
      <c r="I57" s="8">
        <f t="shared" si="3"/>
        <v>48979374.300131634</v>
      </c>
      <c r="J57" s="8">
        <f t="shared" si="4"/>
        <v>50012293.825277358</v>
      </c>
      <c r="K57" s="8">
        <f t="shared" si="5"/>
        <v>52060120.564655371</v>
      </c>
    </row>
    <row r="58" spans="1:11" x14ac:dyDescent="0.7">
      <c r="A58" s="1">
        <v>38595</v>
      </c>
      <c r="B58" s="3">
        <v>110.62</v>
      </c>
      <c r="C58" s="3">
        <v>1834.48</v>
      </c>
      <c r="D58" s="3">
        <v>1243.55</v>
      </c>
      <c r="E58" s="4">
        <f t="shared" si="0"/>
        <v>0.91484865533268034</v>
      </c>
      <c r="F58" s="4">
        <f t="shared" si="0"/>
        <v>1.2473558787637355</v>
      </c>
      <c r="G58" s="8">
        <f t="shared" si="1"/>
        <v>44554427.607846595</v>
      </c>
      <c r="H58" s="8">
        <f t="shared" si="2"/>
        <v>46696130.21053002</v>
      </c>
      <c r="I58" s="8">
        <f t="shared" si="3"/>
        <v>47764280.422320388</v>
      </c>
      <c r="J58" s="8">
        <f t="shared" si="4"/>
        <v>48829701.444082834</v>
      </c>
      <c r="K58" s="8">
        <f t="shared" si="5"/>
        <v>50949526.590051293</v>
      </c>
    </row>
    <row r="59" spans="1:11" x14ac:dyDescent="0.7">
      <c r="A59" s="1">
        <v>38625</v>
      </c>
      <c r="B59" s="3">
        <v>113.5</v>
      </c>
      <c r="C59" s="3">
        <v>1849.33</v>
      </c>
      <c r="D59" s="3">
        <v>1230.74</v>
      </c>
      <c r="E59" s="4">
        <f t="shared" si="0"/>
        <v>0.94626525738321099</v>
      </c>
      <c r="F59" s="4">
        <f t="shared" si="0"/>
        <v>1.2666471477006398</v>
      </c>
      <c r="G59" s="8">
        <f t="shared" si="1"/>
        <v>45800364.069185458</v>
      </c>
      <c r="H59" s="8">
        <f t="shared" si="2"/>
        <v>47923432.798010267</v>
      </c>
      <c r="I59" s="8">
        <f t="shared" si="3"/>
        <v>48979154.207885161</v>
      </c>
      <c r="J59" s="8">
        <f t="shared" si="4"/>
        <v>50030052.022112541</v>
      </c>
      <c r="K59" s="8">
        <f t="shared" si="5"/>
        <v>52114502.644479364</v>
      </c>
    </row>
    <row r="60" spans="1:11" x14ac:dyDescent="0.7">
      <c r="A60" s="1">
        <v>38656</v>
      </c>
      <c r="B60" s="3">
        <v>116.39</v>
      </c>
      <c r="C60" s="3">
        <v>1818.5</v>
      </c>
      <c r="D60" s="3">
        <v>1221</v>
      </c>
      <c r="E60" s="4">
        <f t="shared" si="0"/>
        <v>0.95418281857798615</v>
      </c>
      <c r="F60" s="4">
        <f t="shared" si="0"/>
        <v>1.2886198126065009</v>
      </c>
      <c r="G60" s="8">
        <f t="shared" si="1"/>
        <v>46024711.897523589</v>
      </c>
      <c r="H60" s="8">
        <f t="shared" si="2"/>
        <v>48210486.15483769</v>
      </c>
      <c r="I60" s="8">
        <f t="shared" si="3"/>
        <v>49298928.518093251</v>
      </c>
      <c r="J60" s="8">
        <f t="shared" si="4"/>
        <v>50383441.962587401</v>
      </c>
      <c r="K60" s="8">
        <f t="shared" si="5"/>
        <v>52537747.513586544</v>
      </c>
    </row>
    <row r="61" spans="1:11" x14ac:dyDescent="0.7">
      <c r="A61" s="1">
        <v>38686</v>
      </c>
      <c r="B61" s="3">
        <v>119.81</v>
      </c>
      <c r="C61" s="3">
        <v>1887.28</v>
      </c>
      <c r="D61" s="3">
        <v>1226.4000000000001</v>
      </c>
      <c r="E61" s="4">
        <f t="shared" si="0"/>
        <v>1.019370413590011</v>
      </c>
      <c r="F61" s="4">
        <f t="shared" si="0"/>
        <v>1.332351092101383</v>
      </c>
      <c r="G61" s="8">
        <f t="shared" si="1"/>
        <v>48810776.838818498</v>
      </c>
      <c r="H61" s="8">
        <f t="shared" si="2"/>
        <v>50972609.846975125</v>
      </c>
      <c r="I61" s="8">
        <f t="shared" si="3"/>
        <v>52043179.918738008</v>
      </c>
      <c r="J61" s="8">
        <f t="shared" si="4"/>
        <v>53105850.986369953</v>
      </c>
      <c r="K61" s="8">
        <f t="shared" si="5"/>
        <v>55204482.449925929</v>
      </c>
    </row>
    <row r="62" spans="1:11" x14ac:dyDescent="0.7">
      <c r="A62" s="1">
        <v>38717</v>
      </c>
      <c r="B62" s="3">
        <v>117.96</v>
      </c>
      <c r="C62" s="3">
        <v>1887.94</v>
      </c>
      <c r="D62" s="3">
        <v>1238.06</v>
      </c>
      <c r="E62" s="4">
        <f t="shared" si="0"/>
        <v>1.0039811768554925</v>
      </c>
      <c r="F62" s="4">
        <f t="shared" si="0"/>
        <v>1.3242498380137095</v>
      </c>
      <c r="G62" s="8">
        <f t="shared" si="1"/>
        <v>47917899.718828708</v>
      </c>
      <c r="H62" s="8">
        <f t="shared" si="2"/>
        <v>50095004.016698226</v>
      </c>
      <c r="I62" s="8">
        <f t="shared" si="3"/>
        <v>51174804.503517136</v>
      </c>
      <c r="J62" s="8">
        <f t="shared" si="4"/>
        <v>52247769.137037806</v>
      </c>
      <c r="K62" s="8">
        <f t="shared" si="5"/>
        <v>54370169.080292195</v>
      </c>
    </row>
    <row r="63" spans="1:11" x14ac:dyDescent="0.7">
      <c r="A63" s="1">
        <v>38748</v>
      </c>
      <c r="B63" s="3">
        <v>117.25</v>
      </c>
      <c r="C63" s="3">
        <v>1937.93</v>
      </c>
      <c r="D63" s="3">
        <v>1238.1300000000001</v>
      </c>
      <c r="E63" s="4">
        <f t="shared" si="0"/>
        <v>1.0243622275094977</v>
      </c>
      <c r="F63" s="4">
        <f t="shared" si="0"/>
        <v>1.3163536146779289</v>
      </c>
      <c r="G63" s="8">
        <f t="shared" si="1"/>
        <v>48564797.309046313</v>
      </c>
      <c r="H63" s="8">
        <f t="shared" si="2"/>
        <v>50648814.978075616</v>
      </c>
      <c r="I63" s="8">
        <f t="shared" si="3"/>
        <v>51677663.650691725</v>
      </c>
      <c r="J63" s="8">
        <f t="shared" si="4"/>
        <v>52696755.677303694</v>
      </c>
      <c r="K63" s="8">
        <f t="shared" si="5"/>
        <v>54702726.148473181</v>
      </c>
    </row>
    <row r="64" spans="1:11" x14ac:dyDescent="0.7">
      <c r="A64" s="1">
        <v>38776</v>
      </c>
      <c r="B64" s="3">
        <v>115.77</v>
      </c>
      <c r="C64" s="3">
        <v>1943.19</v>
      </c>
      <c r="D64" s="3">
        <v>1242.24</v>
      </c>
      <c r="E64" s="4">
        <f t="shared" si="0"/>
        <v>1.0141773773227989</v>
      </c>
      <c r="F64" s="4">
        <f t="shared" si="0"/>
        <v>1.304052316342067</v>
      </c>
      <c r="G64" s="8">
        <f t="shared" si="1"/>
        <v>47884838.161907181</v>
      </c>
      <c r="H64" s="8">
        <f t="shared" si="2"/>
        <v>49951286.7777628</v>
      </c>
      <c r="I64" s="8">
        <f t="shared" si="3"/>
        <v>50971573.216873094</v>
      </c>
      <c r="J64" s="8">
        <f t="shared" si="4"/>
        <v>51982259.756039232</v>
      </c>
      <c r="K64" s="8">
        <f t="shared" si="5"/>
        <v>53971914.555735722</v>
      </c>
    </row>
    <row r="65" spans="1:11" x14ac:dyDescent="0.7">
      <c r="A65" s="2">
        <v>38807</v>
      </c>
      <c r="B65" s="3">
        <v>117.68</v>
      </c>
      <c r="C65" s="3">
        <v>1967.38</v>
      </c>
      <c r="D65" s="3">
        <v>1230.05</v>
      </c>
      <c r="E65" s="4">
        <f t="shared" si="0"/>
        <v>1.0437428909299054</v>
      </c>
      <c r="F65" s="4">
        <f t="shared" si="0"/>
        <v>1.3125591906116076</v>
      </c>
      <c r="G65" s="8">
        <f t="shared" si="1"/>
        <v>48972429.473901898</v>
      </c>
      <c r="H65" s="8">
        <f t="shared" si="2"/>
        <v>50981409.760681361</v>
      </c>
      <c r="I65" s="8">
        <f t="shared" si="3"/>
        <v>51969150.966421917</v>
      </c>
      <c r="J65" s="8">
        <f t="shared" si="4"/>
        <v>52944768.798704185</v>
      </c>
      <c r="K65" s="8">
        <f t="shared" si="5"/>
        <v>54856787.439145401</v>
      </c>
    </row>
    <row r="66" spans="1:11" x14ac:dyDescent="0.7">
      <c r="A66" s="1">
        <v>38837</v>
      </c>
      <c r="B66" s="3">
        <v>113.85</v>
      </c>
      <c r="C66" s="3">
        <v>1993.79</v>
      </c>
      <c r="D66" s="3">
        <v>1227.82</v>
      </c>
      <c r="E66" s="4">
        <f t="shared" si="0"/>
        <v>1.0233284940648348</v>
      </c>
      <c r="F66" s="4">
        <f t="shared" si="0"/>
        <v>1.2675386492257095</v>
      </c>
      <c r="G66" s="8">
        <f t="shared" si="1"/>
        <v>47742395.551768355</v>
      </c>
      <c r="H66" s="8">
        <f t="shared" si="2"/>
        <v>49633969.486501902</v>
      </c>
      <c r="I66" s="8">
        <f t="shared" si="3"/>
        <v>50561175.754349686</v>
      </c>
      <c r="J66" s="8">
        <f t="shared" si="4"/>
        <v>51475093.353491321</v>
      </c>
      <c r="K66" s="8">
        <f t="shared" si="5"/>
        <v>53260395.33674778</v>
      </c>
    </row>
    <row r="67" spans="1:11" x14ac:dyDescent="0.7">
      <c r="A67" s="1">
        <v>38868</v>
      </c>
      <c r="B67" s="3">
        <v>112.59</v>
      </c>
      <c r="C67" s="3">
        <v>1936.41</v>
      </c>
      <c r="D67" s="3">
        <v>1226.51</v>
      </c>
      <c r="E67" s="4">
        <f t="shared" ref="E67:F130" si="6">C67*$B67/C$3/$B$3</f>
        <v>0.98287831742037335</v>
      </c>
      <c r="F67" s="4">
        <f t="shared" si="6"/>
        <v>1.2521731434388024</v>
      </c>
      <c r="G67" s="8">
        <f t="shared" si="1"/>
        <v>45786073.42187877</v>
      </c>
      <c r="H67" s="8">
        <f t="shared" si="2"/>
        <v>47744086.643884182</v>
      </c>
      <c r="I67" s="8">
        <f t="shared" si="3"/>
        <v>48709007.7069868</v>
      </c>
      <c r="J67" s="8">
        <f t="shared" si="4"/>
        <v>49663597.19721809</v>
      </c>
      <c r="K67" s="8">
        <f t="shared" si="5"/>
        <v>51538971.929598927</v>
      </c>
    </row>
    <row r="68" spans="1:11" x14ac:dyDescent="0.7">
      <c r="A68" s="1">
        <v>38898</v>
      </c>
      <c r="B68" s="3">
        <v>114.44</v>
      </c>
      <c r="C68" s="3">
        <v>1939.03</v>
      </c>
      <c r="D68" s="3">
        <v>1229.1099999999999</v>
      </c>
      <c r="E68" s="4">
        <f t="shared" si="6"/>
        <v>1.0003799898308212</v>
      </c>
      <c r="F68" s="4">
        <f t="shared" si="6"/>
        <v>1.2754459921880066</v>
      </c>
      <c r="G68" s="8">
        <f t="shared" si="1"/>
        <v>46404934.09333887</v>
      </c>
      <c r="H68" s="8">
        <f t="shared" si="2"/>
        <v>48401686.640391745</v>
      </c>
      <c r="I68" s="8">
        <f t="shared" si="3"/>
        <v>49385838.264457457</v>
      </c>
      <c r="J68" s="8">
        <f t="shared" si="4"/>
        <v>50359547.137738355</v>
      </c>
      <c r="K68" s="8">
        <f t="shared" si="5"/>
        <v>52272771.36697305</v>
      </c>
    </row>
    <row r="69" spans="1:11" x14ac:dyDescent="0.7">
      <c r="A69" s="1">
        <v>38929</v>
      </c>
      <c r="B69" s="3">
        <v>114.69</v>
      </c>
      <c r="C69" s="3">
        <v>1951</v>
      </c>
      <c r="D69" s="3">
        <v>1245.73</v>
      </c>
      <c r="E69" s="4">
        <f t="shared" si="6"/>
        <v>1.0087543970024351</v>
      </c>
      <c r="F69" s="4">
        <f t="shared" si="6"/>
        <v>1.2955164991255501</v>
      </c>
      <c r="G69" s="8">
        <f t="shared" ref="G69:G132" si="7">MAX(G68*(0.9*$E69/$E68+0.1*$F69/$F68)-G$3*0.04/12,0)</f>
        <v>46627576.800425768</v>
      </c>
      <c r="H69" s="8">
        <f t="shared" ref="H69:H132" si="8">MAX(H68*(0.8*$E69/$E68+0.2*$F69/$F68)-H$3*0.04/12,0)</f>
        <v>48678162.276097573</v>
      </c>
      <c r="I69" s="8">
        <f t="shared" ref="I69:I132" si="9">MAX(I68*(0.75*$E69/$E68+0.25*$F69/$F68)-I$3*0.04/12,0)</f>
        <v>49690188.028877199</v>
      </c>
      <c r="J69" s="8">
        <f t="shared" ref="J69:J132" si="10">MAX(J68*(0.7*$E69/$E68+0.3*$F69/$F68)-J$3*0.04/12,0)</f>
        <v>50692385.351738565</v>
      </c>
      <c r="K69" s="8">
        <f t="shared" ref="K69:K132" si="11">MAX(K68*(0.6*$E69/$E68+0.4*$F69/$F68)-K$3*0.04/12,0)</f>
        <v>52664350.870526776</v>
      </c>
    </row>
    <row r="70" spans="1:11" x14ac:dyDescent="0.7">
      <c r="A70" s="1">
        <v>38960</v>
      </c>
      <c r="B70" s="3">
        <v>117.36</v>
      </c>
      <c r="C70" s="3">
        <v>1997.42</v>
      </c>
      <c r="D70" s="3">
        <v>1264.8</v>
      </c>
      <c r="E70" s="4">
        <f t="shared" si="6"/>
        <v>1.0567983184633891</v>
      </c>
      <c r="F70" s="4">
        <f t="shared" si="6"/>
        <v>1.3459701545887417</v>
      </c>
      <c r="G70" s="8">
        <f t="shared" si="7"/>
        <v>48607824.487231471</v>
      </c>
      <c r="H70" s="8">
        <f t="shared" si="8"/>
        <v>50712029.652466498</v>
      </c>
      <c r="I70" s="8">
        <f t="shared" si="9"/>
        <v>51748926.917269327</v>
      </c>
      <c r="J70" s="8">
        <f t="shared" si="10"/>
        <v>52774674.596693516</v>
      </c>
      <c r="K70" s="8">
        <f t="shared" si="11"/>
        <v>54789698.578889847</v>
      </c>
    </row>
    <row r="71" spans="1:11" x14ac:dyDescent="0.7">
      <c r="A71" s="1">
        <v>38990</v>
      </c>
      <c r="B71" s="3">
        <v>118.18</v>
      </c>
      <c r="C71" s="3">
        <v>2048.89</v>
      </c>
      <c r="D71" s="3">
        <v>1275.9100000000001</v>
      </c>
      <c r="E71" s="4">
        <f t="shared" si="6"/>
        <v>1.0916043233934285</v>
      </c>
      <c r="F71" s="4">
        <f t="shared" si="6"/>
        <v>1.3672801194960422</v>
      </c>
      <c r="G71" s="8">
        <f t="shared" si="7"/>
        <v>49925605.850656718</v>
      </c>
      <c r="H71" s="8">
        <f t="shared" si="8"/>
        <v>52008782.566047154</v>
      </c>
      <c r="I71" s="8">
        <f t="shared" si="9"/>
        <v>53032030.724637583</v>
      </c>
      <c r="J71" s="8">
        <f t="shared" si="10"/>
        <v>54042045.893254146</v>
      </c>
      <c r="K71" s="8">
        <f t="shared" si="11"/>
        <v>56019390.181517147</v>
      </c>
    </row>
    <row r="72" spans="1:11" x14ac:dyDescent="0.7">
      <c r="A72" s="1">
        <v>39021</v>
      </c>
      <c r="B72" s="3">
        <v>116.95</v>
      </c>
      <c r="C72" s="3">
        <v>2115.65</v>
      </c>
      <c r="D72" s="3">
        <v>1284.3499999999999</v>
      </c>
      <c r="E72" s="4">
        <f t="shared" si="6"/>
        <v>1.115441162791865</v>
      </c>
      <c r="F72" s="4">
        <f t="shared" si="6"/>
        <v>1.361999939954198</v>
      </c>
      <c r="G72" s="8">
        <f t="shared" si="7"/>
        <v>50687506.849135704</v>
      </c>
      <c r="H72" s="8">
        <f t="shared" si="8"/>
        <v>52677165.579414077</v>
      </c>
      <c r="I72" s="8">
        <f t="shared" si="9"/>
        <v>53649357.024894089</v>
      </c>
      <c r="J72" s="8">
        <f t="shared" si="10"/>
        <v>54605498.960560508</v>
      </c>
      <c r="K72" s="8">
        <f t="shared" si="11"/>
        <v>56466816.740637869</v>
      </c>
    </row>
    <row r="73" spans="1:11" x14ac:dyDescent="0.7">
      <c r="A73" s="1">
        <v>39051</v>
      </c>
      <c r="B73" s="3">
        <v>115.78</v>
      </c>
      <c r="C73" s="3">
        <v>2155.89</v>
      </c>
      <c r="D73" s="3">
        <v>1299.25</v>
      </c>
      <c r="E73" s="4">
        <f t="shared" si="6"/>
        <v>1.1252856014865085</v>
      </c>
      <c r="F73" s="4">
        <f t="shared" si="6"/>
        <v>1.3640168740853771</v>
      </c>
      <c r="G73" s="8">
        <f t="shared" si="7"/>
        <v>50897625.912251651</v>
      </c>
      <c r="H73" s="8">
        <f t="shared" si="8"/>
        <v>52864693.221500292</v>
      </c>
      <c r="I73" s="8">
        <f t="shared" si="9"/>
        <v>53824334.716327108</v>
      </c>
      <c r="J73" s="8">
        <f t="shared" si="10"/>
        <v>54767106.369372971</v>
      </c>
      <c r="K73" s="8">
        <f t="shared" si="11"/>
        <v>56599276.727008611</v>
      </c>
    </row>
    <row r="74" spans="1:11" x14ac:dyDescent="0.7">
      <c r="A74" s="1">
        <v>39082</v>
      </c>
      <c r="B74" s="3">
        <v>119.02</v>
      </c>
      <c r="C74" s="3">
        <v>2186.13</v>
      </c>
      <c r="D74" s="3">
        <v>1291.71</v>
      </c>
      <c r="E74" s="4">
        <f t="shared" si="6"/>
        <v>1.1730014490305509</v>
      </c>
      <c r="F74" s="4">
        <f t="shared" si="6"/>
        <v>1.3940502861918749</v>
      </c>
      <c r="G74" s="8">
        <f t="shared" si="7"/>
        <v>52752099.700182877</v>
      </c>
      <c r="H74" s="8">
        <f t="shared" si="8"/>
        <v>54690802.853011034</v>
      </c>
      <c r="I74" s="8">
        <f t="shared" si="9"/>
        <v>55632363.52821508</v>
      </c>
      <c r="J74" s="8">
        <f t="shared" si="10"/>
        <v>56554485.965939842</v>
      </c>
      <c r="K74" s="8">
        <f t="shared" si="11"/>
        <v>58337764.395097703</v>
      </c>
    </row>
    <row r="75" spans="1:11" x14ac:dyDescent="0.7">
      <c r="A75" s="1">
        <v>39113</v>
      </c>
      <c r="B75" s="3">
        <v>120.67</v>
      </c>
      <c r="C75" s="3">
        <v>2219.19</v>
      </c>
      <c r="D75" s="3">
        <v>1291.18</v>
      </c>
      <c r="E75" s="4">
        <f t="shared" si="6"/>
        <v>1.207247787343898</v>
      </c>
      <c r="F75" s="4">
        <f t="shared" si="6"/>
        <v>1.4127963860370534</v>
      </c>
      <c r="G75" s="8">
        <f t="shared" si="7"/>
        <v>54009147.107587062</v>
      </c>
      <c r="H75" s="8">
        <f t="shared" si="8"/>
        <v>55915270.013323084</v>
      </c>
      <c r="I75" s="8">
        <f t="shared" si="9"/>
        <v>56837548.770950794</v>
      </c>
      <c r="J75" s="8">
        <f t="shared" si="10"/>
        <v>57738430.823839597</v>
      </c>
      <c r="K75" s="8">
        <f t="shared" si="11"/>
        <v>59473476.038024381</v>
      </c>
    </row>
    <row r="76" spans="1:11" x14ac:dyDescent="0.7">
      <c r="A76" s="1">
        <v>39141</v>
      </c>
      <c r="B76" s="3">
        <v>118.45</v>
      </c>
      <c r="C76" s="3">
        <v>2175.7800000000002</v>
      </c>
      <c r="D76" s="3">
        <v>1311.09</v>
      </c>
      <c r="E76" s="4">
        <f t="shared" si="6"/>
        <v>1.1618569602762427</v>
      </c>
      <c r="F76" s="4">
        <f t="shared" si="6"/>
        <v>1.4081893070577545</v>
      </c>
      <c r="G76" s="8">
        <f t="shared" si="7"/>
        <v>51963933.412873276</v>
      </c>
      <c r="H76" s="8">
        <f t="shared" si="8"/>
        <v>53996933.758173287</v>
      </c>
      <c r="I76" s="8">
        <f t="shared" si="9"/>
        <v>54988453.252147779</v>
      </c>
      <c r="J76" s="8">
        <f t="shared" si="10"/>
        <v>55962327.001061812</v>
      </c>
      <c r="K76" s="8">
        <f t="shared" si="11"/>
        <v>57854228.004575506</v>
      </c>
    </row>
    <row r="77" spans="1:11" x14ac:dyDescent="0.7">
      <c r="A77" s="1">
        <v>39172</v>
      </c>
      <c r="B77" s="3">
        <v>117.79</v>
      </c>
      <c r="C77" s="3">
        <v>2200.12</v>
      </c>
      <c r="D77" s="3">
        <v>1311.13</v>
      </c>
      <c r="E77" s="4">
        <f t="shared" si="6"/>
        <v>1.1683081582656314</v>
      </c>
      <c r="F77" s="4">
        <f t="shared" si="6"/>
        <v>1.4003856396738119</v>
      </c>
      <c r="G77" s="8">
        <f t="shared" si="7"/>
        <v>51994813.163278185</v>
      </c>
      <c r="H77" s="8">
        <f t="shared" si="8"/>
        <v>53976941.431960493</v>
      </c>
      <c r="I77" s="8">
        <f t="shared" si="9"/>
        <v>54941263.890916526</v>
      </c>
      <c r="J77" s="8">
        <f t="shared" si="10"/>
        <v>55886801.352461673</v>
      </c>
      <c r="K77" s="8">
        <f t="shared" si="11"/>
        <v>57718726.239248514</v>
      </c>
    </row>
    <row r="78" spans="1:11" x14ac:dyDescent="0.7">
      <c r="A78" s="1">
        <v>39202</v>
      </c>
      <c r="B78" s="3">
        <v>119.47</v>
      </c>
      <c r="C78" s="3">
        <v>2297.58</v>
      </c>
      <c r="D78" s="3">
        <v>1318.2</v>
      </c>
      <c r="E78" s="4">
        <f t="shared" si="6"/>
        <v>1.2374627207557616</v>
      </c>
      <c r="F78" s="4">
        <f t="shared" si="6"/>
        <v>1.4280178734825524</v>
      </c>
      <c r="G78" s="8">
        <f t="shared" si="7"/>
        <v>54667320.602190465</v>
      </c>
      <c r="H78" s="8">
        <f t="shared" si="8"/>
        <v>56545959.612381175</v>
      </c>
      <c r="I78" s="8">
        <f t="shared" si="9"/>
        <v>57451352.219523348</v>
      </c>
      <c r="J78" s="8">
        <f t="shared" si="10"/>
        <v>58333265.050487489</v>
      </c>
      <c r="K78" s="8">
        <f t="shared" si="11"/>
        <v>60024179.768232234</v>
      </c>
    </row>
    <row r="79" spans="1:11" x14ac:dyDescent="0.7">
      <c r="A79" s="1">
        <v>39233</v>
      </c>
      <c r="B79" s="3">
        <v>121.73</v>
      </c>
      <c r="C79" s="3">
        <v>2377.75</v>
      </c>
      <c r="D79" s="3">
        <v>1308.2</v>
      </c>
      <c r="E79" s="4">
        <f t="shared" si="6"/>
        <v>1.3048675498283775</v>
      </c>
      <c r="F79" s="4">
        <f t="shared" si="6"/>
        <v>1.4439935024675408</v>
      </c>
      <c r="G79" s="8">
        <f t="shared" si="7"/>
        <v>57208443.826665968</v>
      </c>
      <c r="H79" s="8">
        <f t="shared" si="8"/>
        <v>58936533.969846949</v>
      </c>
      <c r="I79" s="8">
        <f t="shared" si="9"/>
        <v>59759072.779812545</v>
      </c>
      <c r="J79" s="8">
        <f t="shared" si="10"/>
        <v>60553238.944609538</v>
      </c>
      <c r="K79" s="8">
        <f t="shared" si="11"/>
        <v>62054499.649052247</v>
      </c>
    </row>
    <row r="80" spans="1:11" x14ac:dyDescent="0.7">
      <c r="A80" s="1">
        <v>39263</v>
      </c>
      <c r="B80" s="3">
        <v>123.17</v>
      </c>
      <c r="C80" s="3">
        <v>2338.25</v>
      </c>
      <c r="D80" s="3">
        <v>1304.3399999999999</v>
      </c>
      <c r="E80" s="4">
        <f t="shared" si="6"/>
        <v>1.2983700923563772</v>
      </c>
      <c r="F80" s="4">
        <f t="shared" si="6"/>
        <v>1.4567640874891088</v>
      </c>
      <c r="G80" s="8">
        <f t="shared" si="7"/>
        <v>56802661.251449607</v>
      </c>
      <c r="H80" s="8">
        <f t="shared" si="8"/>
        <v>58606005.286180079</v>
      </c>
      <c r="I80" s="8">
        <f t="shared" si="9"/>
        <v>59468025.877159566</v>
      </c>
      <c r="J80" s="8">
        <f t="shared" si="10"/>
        <v>60302834.463315353</v>
      </c>
      <c r="K80" s="8">
        <f t="shared" si="11"/>
        <v>61888625.534358457</v>
      </c>
    </row>
    <row r="81" spans="1:11" x14ac:dyDescent="0.7">
      <c r="A81" s="1">
        <v>39294</v>
      </c>
      <c r="B81" s="3">
        <v>118.41</v>
      </c>
      <c r="C81" s="3">
        <v>2265.75</v>
      </c>
      <c r="D81" s="3">
        <v>1315.22</v>
      </c>
      <c r="E81" s="4">
        <f t="shared" si="6"/>
        <v>1.2094919673322091</v>
      </c>
      <c r="F81" s="4">
        <f t="shared" si="6"/>
        <v>1.4121481380165903</v>
      </c>
      <c r="G81" s="8">
        <f t="shared" si="7"/>
        <v>52929180.462559864</v>
      </c>
      <c r="H81" s="8">
        <f t="shared" si="8"/>
        <v>54837588.704769477</v>
      </c>
      <c r="I81" s="8">
        <f t="shared" si="9"/>
        <v>55759596.824352764</v>
      </c>
      <c r="J81" s="8">
        <f t="shared" si="10"/>
        <v>56659207.64930471</v>
      </c>
      <c r="K81" s="8">
        <f t="shared" si="11"/>
        <v>58388546.503344677</v>
      </c>
    </row>
    <row r="82" spans="1:11" x14ac:dyDescent="0.7">
      <c r="A82" s="1">
        <v>39325</v>
      </c>
      <c r="B82" s="3">
        <v>115.77</v>
      </c>
      <c r="C82" s="3">
        <v>2299.71</v>
      </c>
      <c r="D82" s="3">
        <v>1331.34</v>
      </c>
      <c r="E82" s="4">
        <f t="shared" si="6"/>
        <v>1.2002500303125345</v>
      </c>
      <c r="F82" s="4">
        <f t="shared" si="6"/>
        <v>1.3975858214506434</v>
      </c>
      <c r="G82" s="8">
        <f t="shared" si="7"/>
        <v>52310602.064883724</v>
      </c>
      <c r="H82" s="8">
        <f t="shared" si="8"/>
        <v>54189270.970029108</v>
      </c>
      <c r="I82" s="8">
        <f t="shared" si="9"/>
        <v>55096294.633185402</v>
      </c>
      <c r="J82" s="8">
        <f t="shared" si="10"/>
        <v>55980863.821825787</v>
      </c>
      <c r="K82" s="8">
        <f t="shared" si="11"/>
        <v>57680007.194197789</v>
      </c>
    </row>
    <row r="83" spans="1:11" x14ac:dyDescent="0.7">
      <c r="A83" s="1">
        <v>39355</v>
      </c>
      <c r="B83" s="3">
        <v>114.82</v>
      </c>
      <c r="C83" s="3">
        <v>2385.7199999999998</v>
      </c>
      <c r="D83" s="3">
        <v>1341.44</v>
      </c>
      <c r="E83" s="4">
        <f t="shared" si="6"/>
        <v>1.2349222983083434</v>
      </c>
      <c r="F83" s="4">
        <f t="shared" si="6"/>
        <v>1.3966328958449892</v>
      </c>
      <c r="G83" s="8">
        <f t="shared" si="7"/>
        <v>53467047.375093311</v>
      </c>
      <c r="H83" s="8">
        <f t="shared" si="8"/>
        <v>55234197.007266298</v>
      </c>
      <c r="I83" s="8">
        <f t="shared" si="9"/>
        <v>56080600.177401073</v>
      </c>
      <c r="J83" s="8">
        <f t="shared" si="10"/>
        <v>56901417.395723745</v>
      </c>
      <c r="K83" s="8">
        <f t="shared" si="11"/>
        <v>58464015.880213156</v>
      </c>
    </row>
    <row r="84" spans="1:11" x14ac:dyDescent="0.7">
      <c r="A84" s="1">
        <v>39386</v>
      </c>
      <c r="B84" s="3">
        <v>115.31</v>
      </c>
      <c r="C84" s="3">
        <v>2423.67</v>
      </c>
      <c r="D84" s="3">
        <v>1353.49</v>
      </c>
      <c r="E84" s="4">
        <f t="shared" si="6"/>
        <v>1.2599203132940726</v>
      </c>
      <c r="F84" s="4">
        <f t="shared" si="6"/>
        <v>1.4151924266194191</v>
      </c>
      <c r="G84" s="8">
        <f t="shared" si="7"/>
        <v>54312178.441419758</v>
      </c>
      <c r="H84" s="8">
        <f t="shared" si="8"/>
        <v>56075462.072552107</v>
      </c>
      <c r="I84" s="8">
        <f t="shared" si="9"/>
        <v>56918322.78115271</v>
      </c>
      <c r="J84" s="8">
        <f t="shared" si="10"/>
        <v>57734544.415265255</v>
      </c>
      <c r="K84" s="8">
        <f t="shared" si="11"/>
        <v>59284859.337288253</v>
      </c>
    </row>
    <row r="85" spans="1:11" x14ac:dyDescent="0.7">
      <c r="A85" s="1">
        <v>39416</v>
      </c>
      <c r="B85" s="3">
        <v>111.19</v>
      </c>
      <c r="C85" s="3">
        <v>2322.34</v>
      </c>
      <c r="D85" s="3">
        <v>1377.83</v>
      </c>
      <c r="E85" s="4">
        <f t="shared" si="6"/>
        <v>1.1641103523086391</v>
      </c>
      <c r="F85" s="4">
        <f t="shared" si="6"/>
        <v>1.3891682188397629</v>
      </c>
      <c r="G85" s="8">
        <f t="shared" si="7"/>
        <v>50295176.581219271</v>
      </c>
      <c r="H85" s="8">
        <f t="shared" si="8"/>
        <v>52257843.255936913</v>
      </c>
      <c r="I85" s="8">
        <f t="shared" si="9"/>
        <v>53210410.288550131</v>
      </c>
      <c r="J85" s="8">
        <f t="shared" si="10"/>
        <v>54142762.773931481</v>
      </c>
      <c r="K85" s="8">
        <f t="shared" si="11"/>
        <v>55943808.600498676</v>
      </c>
    </row>
    <row r="86" spans="1:11" x14ac:dyDescent="0.7">
      <c r="A86" s="1">
        <v>39447</v>
      </c>
      <c r="B86" s="3">
        <v>111.36</v>
      </c>
      <c r="C86" s="3">
        <v>2306.23</v>
      </c>
      <c r="D86" s="3">
        <v>1381.7</v>
      </c>
      <c r="E86" s="4">
        <f t="shared" si="6"/>
        <v>1.1578024337482031</v>
      </c>
      <c r="F86" s="4">
        <f t="shared" si="6"/>
        <v>1.3951999502078667</v>
      </c>
      <c r="G86" s="8">
        <f t="shared" si="7"/>
        <v>49871735.383461744</v>
      </c>
      <c r="H86" s="8">
        <f t="shared" si="8"/>
        <v>51876689.687524877</v>
      </c>
      <c r="I86" s="8">
        <f t="shared" si="9"/>
        <v>52851922.980582684</v>
      </c>
      <c r="J86" s="8">
        <f t="shared" si="10"/>
        <v>53807921.835919268</v>
      </c>
      <c r="K86" s="8">
        <f t="shared" si="11"/>
        <v>55659086.913552642</v>
      </c>
    </row>
    <row r="87" spans="1:11" x14ac:dyDescent="0.7">
      <c r="A87" s="1">
        <v>39478</v>
      </c>
      <c r="B87" s="3">
        <v>106.36</v>
      </c>
      <c r="C87" s="3">
        <v>2167.9</v>
      </c>
      <c r="D87" s="3">
        <v>1404.91</v>
      </c>
      <c r="E87" s="4">
        <f t="shared" si="6"/>
        <v>1.039489705413378</v>
      </c>
      <c r="F87" s="4">
        <f t="shared" si="6"/>
        <v>1.3549407507435385</v>
      </c>
      <c r="G87" s="8">
        <f t="shared" si="7"/>
        <v>44941194.86604324</v>
      </c>
      <c r="H87" s="8">
        <f t="shared" si="8"/>
        <v>47136392.138284601</v>
      </c>
      <c r="I87" s="8">
        <f t="shared" si="9"/>
        <v>48220058.452364445</v>
      </c>
      <c r="J87" s="8">
        <f t="shared" si="10"/>
        <v>49293184.258270212</v>
      </c>
      <c r="K87" s="8">
        <f t="shared" si="11"/>
        <v>51404066.713273741</v>
      </c>
    </row>
    <row r="88" spans="1:11" x14ac:dyDescent="0.7">
      <c r="A88" s="1">
        <v>39507</v>
      </c>
      <c r="B88" s="3">
        <v>103.87</v>
      </c>
      <c r="C88" s="3">
        <v>2097.48</v>
      </c>
      <c r="D88" s="3">
        <v>1406.86</v>
      </c>
      <c r="E88" s="4">
        <f t="shared" si="6"/>
        <v>0.98217885170067198</v>
      </c>
      <c r="F88" s="4">
        <f t="shared" si="6"/>
        <v>1.3250567712563519</v>
      </c>
      <c r="G88" s="8">
        <f t="shared" si="7"/>
        <v>42412079.94517386</v>
      </c>
      <c r="H88" s="8">
        <f t="shared" si="8"/>
        <v>44649427.42503006</v>
      </c>
      <c r="I88" s="8">
        <f t="shared" si="9"/>
        <v>45760267.737383343</v>
      </c>
      <c r="J88" s="8">
        <f t="shared" si="10"/>
        <v>46864628.64040523</v>
      </c>
      <c r="K88" s="8">
        <f t="shared" si="11"/>
        <v>49050112.425126955</v>
      </c>
    </row>
    <row r="89" spans="1:11" x14ac:dyDescent="0.7">
      <c r="A89" s="1">
        <v>39538</v>
      </c>
      <c r="B89" s="3">
        <v>99.83</v>
      </c>
      <c r="C89" s="3">
        <v>2088.42</v>
      </c>
      <c r="D89" s="3">
        <v>1411.66</v>
      </c>
      <c r="E89" s="4">
        <f t="shared" si="6"/>
        <v>0.93989974844479074</v>
      </c>
      <c r="F89" s="4">
        <f t="shared" si="6"/>
        <v>1.2778640498666329</v>
      </c>
      <c r="G89" s="8">
        <f t="shared" si="7"/>
        <v>40417914.297396459</v>
      </c>
      <c r="H89" s="8">
        <f t="shared" si="8"/>
        <v>42593792.142701142</v>
      </c>
      <c r="I89" s="8">
        <f t="shared" si="9"/>
        <v>43675467.150540628</v>
      </c>
      <c r="J89" s="8">
        <f t="shared" si="10"/>
        <v>44751752.64204029</v>
      </c>
      <c r="K89" s="8">
        <f t="shared" si="11"/>
        <v>46884478.66798</v>
      </c>
    </row>
    <row r="90" spans="1:11" x14ac:dyDescent="0.7">
      <c r="A90" s="1">
        <v>39568</v>
      </c>
      <c r="B90" s="3">
        <v>103.94</v>
      </c>
      <c r="C90" s="3">
        <v>2190.13</v>
      </c>
      <c r="D90" s="3">
        <v>1408.71</v>
      </c>
      <c r="E90" s="4">
        <f t="shared" si="6"/>
        <v>1.0262548562578162</v>
      </c>
      <c r="F90" s="4">
        <f t="shared" si="6"/>
        <v>1.3276933568442297</v>
      </c>
      <c r="G90" s="8">
        <f t="shared" si="7"/>
        <v>43717647.45143716</v>
      </c>
      <c r="H90" s="8">
        <f t="shared" si="8"/>
        <v>45856684.097717121</v>
      </c>
      <c r="I90" s="8">
        <f t="shared" si="9"/>
        <v>46910815.834786847</v>
      </c>
      <c r="J90" s="8">
        <f t="shared" si="10"/>
        <v>47953428.195458934</v>
      </c>
      <c r="K90" s="8">
        <f t="shared" si="11"/>
        <v>50000329.377214648</v>
      </c>
    </row>
    <row r="91" spans="1:11" x14ac:dyDescent="0.7">
      <c r="A91" s="1">
        <v>39599</v>
      </c>
      <c r="B91" s="3">
        <v>105.52</v>
      </c>
      <c r="C91" s="3">
        <v>2218.5</v>
      </c>
      <c r="D91" s="3">
        <v>1398.38</v>
      </c>
      <c r="E91" s="4">
        <f t="shared" si="6"/>
        <v>1.0553507769689043</v>
      </c>
      <c r="F91" s="4">
        <f t="shared" si="6"/>
        <v>1.3379918212032245</v>
      </c>
      <c r="G91" s="8">
        <f t="shared" si="7"/>
        <v>44667074.685363516</v>
      </c>
      <c r="H91" s="8">
        <f t="shared" si="8"/>
        <v>46767909.658839077</v>
      </c>
      <c r="I91" s="8">
        <f t="shared" si="9"/>
        <v>47799279.554372244</v>
      </c>
      <c r="J91" s="8">
        <f t="shared" si="10"/>
        <v>48816703.68004401</v>
      </c>
      <c r="K91" s="8">
        <f t="shared" si="11"/>
        <v>50806015.81967783</v>
      </c>
    </row>
    <row r="92" spans="1:11" x14ac:dyDescent="0.7">
      <c r="A92" s="1">
        <v>39629</v>
      </c>
      <c r="B92" s="3">
        <v>106.11</v>
      </c>
      <c r="C92" s="3">
        <v>2031.47</v>
      </c>
      <c r="D92" s="3">
        <v>1397.25</v>
      </c>
      <c r="E92" s="4">
        <f t="shared" si="6"/>
        <v>0.97178310954044822</v>
      </c>
      <c r="F92" s="4">
        <f t="shared" si="6"/>
        <v>1.3443857642266861</v>
      </c>
      <c r="G92" s="8">
        <f t="shared" si="7"/>
        <v>41305164.746621355</v>
      </c>
      <c r="H92" s="8">
        <f t="shared" si="8"/>
        <v>43649964.712458476</v>
      </c>
      <c r="I92" s="8">
        <f t="shared" si="9"/>
        <v>44817655.065021403</v>
      </c>
      <c r="J92" s="8">
        <f t="shared" si="10"/>
        <v>45980812.400890917</v>
      </c>
      <c r="K92" s="8">
        <f t="shared" si="11"/>
        <v>48289295.322017312</v>
      </c>
    </row>
    <row r="93" spans="1:11" x14ac:dyDescent="0.7">
      <c r="A93" s="1">
        <v>39660</v>
      </c>
      <c r="B93" s="3">
        <v>107.83</v>
      </c>
      <c r="C93" s="3">
        <v>2014.39</v>
      </c>
      <c r="D93" s="3">
        <v>1396.11</v>
      </c>
      <c r="E93" s="4">
        <f t="shared" si="6"/>
        <v>0.97923241361715485</v>
      </c>
      <c r="F93" s="4">
        <f t="shared" si="6"/>
        <v>1.3650630629174907</v>
      </c>
      <c r="G93" s="8">
        <f t="shared" si="7"/>
        <v>41453660.190288872</v>
      </c>
      <c r="H93" s="8">
        <f t="shared" si="8"/>
        <v>43851918.856835485</v>
      </c>
      <c r="I93" s="8">
        <f t="shared" si="9"/>
        <v>45047650.112231627</v>
      </c>
      <c r="J93" s="8">
        <f t="shared" si="10"/>
        <v>46239703.969832279</v>
      </c>
      <c r="K93" s="8">
        <f t="shared" si="11"/>
        <v>48608480.300006539</v>
      </c>
    </row>
    <row r="94" spans="1:11" x14ac:dyDescent="0.7">
      <c r="A94" s="1">
        <v>39691</v>
      </c>
      <c r="B94" s="3">
        <v>108.81</v>
      </c>
      <c r="C94" s="3">
        <v>2043.53</v>
      </c>
      <c r="D94" s="3">
        <v>1409.36</v>
      </c>
      <c r="E94" s="4">
        <f t="shared" si="6"/>
        <v>1.0024262866908713</v>
      </c>
      <c r="F94" s="4">
        <f t="shared" si="6"/>
        <v>1.3905423618462118</v>
      </c>
      <c r="G94" s="8">
        <f t="shared" si="7"/>
        <v>42214710.30220075</v>
      </c>
      <c r="H94" s="8">
        <f t="shared" si="8"/>
        <v>44646553.767638437</v>
      </c>
      <c r="I94" s="8">
        <f t="shared" si="9"/>
        <v>45858098.170910701</v>
      </c>
      <c r="J94" s="8">
        <f t="shared" si="10"/>
        <v>47065283.298761733</v>
      </c>
      <c r="K94" s="8">
        <f t="shared" si="11"/>
        <v>49462194.41787599</v>
      </c>
    </row>
    <row r="95" spans="1:11" x14ac:dyDescent="0.7">
      <c r="A95" s="1">
        <v>39721</v>
      </c>
      <c r="B95" s="3">
        <v>106.03</v>
      </c>
      <c r="C95" s="3">
        <v>1861.44</v>
      </c>
      <c r="D95" s="3">
        <v>1390.43</v>
      </c>
      <c r="E95" s="4">
        <f t="shared" si="6"/>
        <v>0.88977545674099234</v>
      </c>
      <c r="F95" s="4">
        <f t="shared" si="6"/>
        <v>1.3368151637792771</v>
      </c>
      <c r="G95" s="8">
        <f t="shared" si="7"/>
        <v>37581992.221364163</v>
      </c>
      <c r="H95" s="8">
        <f t="shared" si="8"/>
        <v>40087708.421983555</v>
      </c>
      <c r="I95" s="8">
        <f t="shared" si="9"/>
        <v>41350049.82915993</v>
      </c>
      <c r="J95" s="8">
        <f t="shared" si="10"/>
        <v>42617359.410801657</v>
      </c>
      <c r="K95" s="8">
        <f t="shared" si="11"/>
        <v>45162672.045325041</v>
      </c>
    </row>
    <row r="96" spans="1:11" x14ac:dyDescent="0.7">
      <c r="A96" s="1">
        <v>39752</v>
      </c>
      <c r="B96" s="3">
        <v>98.47</v>
      </c>
      <c r="C96" s="3">
        <v>1548.81</v>
      </c>
      <c r="D96" s="3">
        <v>1357.61</v>
      </c>
      <c r="E96" s="4">
        <f t="shared" si="6"/>
        <v>0.68755065567638929</v>
      </c>
      <c r="F96" s="4">
        <f t="shared" si="6"/>
        <v>1.2121948607594344</v>
      </c>
      <c r="G96" s="8">
        <f t="shared" si="7"/>
        <v>29344302.39514314</v>
      </c>
      <c r="H96" s="8">
        <f t="shared" si="8"/>
        <v>31851512.610739551</v>
      </c>
      <c r="I96" s="8">
        <f t="shared" si="9"/>
        <v>33137956.191505309</v>
      </c>
      <c r="J96" s="8">
        <f t="shared" si="10"/>
        <v>34445360.846097976</v>
      </c>
      <c r="K96" s="8">
        <f t="shared" si="11"/>
        <v>37119973.196014062</v>
      </c>
    </row>
    <row r="97" spans="1:11" x14ac:dyDescent="0.7">
      <c r="A97" s="1">
        <v>39782</v>
      </c>
      <c r="B97" s="3">
        <v>95.5</v>
      </c>
      <c r="C97" s="3">
        <v>1437.68</v>
      </c>
      <c r="D97" s="3">
        <v>1401.8</v>
      </c>
      <c r="E97" s="4">
        <f t="shared" si="6"/>
        <v>0.61896803471419559</v>
      </c>
      <c r="F97" s="4">
        <f t="shared" si="6"/>
        <v>1.2138999665776469</v>
      </c>
      <c r="G97" s="8">
        <f t="shared" si="7"/>
        <v>26514066.68890997</v>
      </c>
      <c r="H97" s="8">
        <f t="shared" si="8"/>
        <v>29118743.183590837</v>
      </c>
      <c r="I97" s="8">
        <f t="shared" si="9"/>
        <v>30470496.160752397</v>
      </c>
      <c r="J97" s="8">
        <f t="shared" si="10"/>
        <v>31854768.587086491</v>
      </c>
      <c r="K97" s="8">
        <f t="shared" si="11"/>
        <v>34719246.421503551</v>
      </c>
    </row>
    <row r="98" spans="1:11" x14ac:dyDescent="0.7">
      <c r="A98" s="1">
        <v>39813</v>
      </c>
      <c r="B98" s="3">
        <v>90.61</v>
      </c>
      <c r="C98" s="3">
        <v>1452.98</v>
      </c>
      <c r="D98" s="3">
        <v>1454.1</v>
      </c>
      <c r="E98" s="4">
        <f t="shared" si="6"/>
        <v>0.59352413722917086</v>
      </c>
      <c r="F98" s="4">
        <f t="shared" si="6"/>
        <v>1.1947137913953894</v>
      </c>
      <c r="G98" s="8">
        <f t="shared" si="7"/>
        <v>25291238.608649656</v>
      </c>
      <c r="H98" s="8">
        <f t="shared" si="8"/>
        <v>27869109.972762372</v>
      </c>
      <c r="I98" s="8">
        <f t="shared" si="9"/>
        <v>29210684.34186881</v>
      </c>
      <c r="J98" s="8">
        <f t="shared" si="10"/>
        <v>30587108.368706323</v>
      </c>
      <c r="K98" s="8">
        <f t="shared" si="11"/>
        <v>33443424.069709457</v>
      </c>
    </row>
    <row r="99" spans="1:11" x14ac:dyDescent="0.7">
      <c r="A99" s="1">
        <v>39844</v>
      </c>
      <c r="B99" s="3">
        <v>89.99</v>
      </c>
      <c r="C99" s="3">
        <v>1330.51</v>
      </c>
      <c r="D99" s="3">
        <v>1441.27</v>
      </c>
      <c r="E99" s="4">
        <f t="shared" si="6"/>
        <v>0.53977779322535568</v>
      </c>
      <c r="F99" s="4">
        <f t="shared" si="6"/>
        <v>1.1760697267955007</v>
      </c>
      <c r="G99" s="8">
        <f t="shared" si="7"/>
        <v>22990556.136447135</v>
      </c>
      <c r="H99" s="8">
        <f t="shared" si="8"/>
        <v>25563186.883403096</v>
      </c>
      <c r="I99" s="8">
        <f t="shared" si="9"/>
        <v>26912851.267623998</v>
      </c>
      <c r="J99" s="8">
        <f t="shared" si="10"/>
        <v>28305048.082664937</v>
      </c>
      <c r="K99" s="8">
        <f t="shared" si="11"/>
        <v>31217590.351728063</v>
      </c>
    </row>
    <row r="100" spans="1:11" x14ac:dyDescent="0.7">
      <c r="A100" s="1">
        <v>39872</v>
      </c>
      <c r="B100" s="3">
        <v>97.55</v>
      </c>
      <c r="C100" s="3">
        <v>1188.8399999999999</v>
      </c>
      <c r="D100" s="3">
        <v>1435.83</v>
      </c>
      <c r="E100" s="4">
        <f t="shared" si="6"/>
        <v>0.52282133461172497</v>
      </c>
      <c r="F100" s="4">
        <f t="shared" si="6"/>
        <v>1.2700586278975714</v>
      </c>
      <c r="G100" s="8">
        <f t="shared" si="7"/>
        <v>22324293.435385656</v>
      </c>
      <c r="H100" s="8">
        <f t="shared" si="8"/>
        <v>25129348.618344638</v>
      </c>
      <c r="I100" s="8">
        <f t="shared" si="9"/>
        <v>26616479.502149932</v>
      </c>
      <c r="J100" s="8">
        <f t="shared" si="10"/>
        <v>28161253.299053278</v>
      </c>
      <c r="K100" s="8">
        <f t="shared" si="11"/>
        <v>31427129.333149265</v>
      </c>
    </row>
    <row r="101" spans="1:11" x14ac:dyDescent="0.7">
      <c r="A101" s="1">
        <v>39903</v>
      </c>
      <c r="B101" s="3">
        <v>98.86</v>
      </c>
      <c r="C101" s="3">
        <v>1292.98</v>
      </c>
      <c r="D101" s="3">
        <v>1455.79</v>
      </c>
      <c r="E101" s="4">
        <f t="shared" si="6"/>
        <v>0.57625543161610449</v>
      </c>
      <c r="F101" s="4">
        <f t="shared" si="6"/>
        <v>1.3050069067633687</v>
      </c>
      <c r="G101" s="8">
        <f t="shared" si="7"/>
        <v>24239179.342579391</v>
      </c>
      <c r="H101" s="8">
        <f t="shared" si="8"/>
        <v>27122288.862634905</v>
      </c>
      <c r="I101" s="8">
        <f t="shared" si="9"/>
        <v>28639801.539455734</v>
      </c>
      <c r="J101" s="8">
        <f t="shared" si="10"/>
        <v>30208450.057606976</v>
      </c>
      <c r="K101" s="8">
        <f t="shared" si="11"/>
        <v>33500217.133772343</v>
      </c>
    </row>
    <row r="102" spans="1:11" x14ac:dyDescent="0.7">
      <c r="A102" s="1">
        <v>39933</v>
      </c>
      <c r="B102" s="3">
        <v>98.56</v>
      </c>
      <c r="C102" s="3">
        <v>1416.73</v>
      </c>
      <c r="D102" s="3">
        <v>1462.75</v>
      </c>
      <c r="E102" s="4">
        <f t="shared" si="6"/>
        <v>0.62949227348367909</v>
      </c>
      <c r="F102" s="4">
        <f t="shared" si="6"/>
        <v>1.3072669266481229</v>
      </c>
      <c r="G102" s="8">
        <f t="shared" si="7"/>
        <v>26058760.484364141</v>
      </c>
      <c r="H102" s="8">
        <f t="shared" si="8"/>
        <v>28936217.66506958</v>
      </c>
      <c r="I102" s="8">
        <f t="shared" si="9"/>
        <v>30436597.998777155</v>
      </c>
      <c r="J102" s="8">
        <f t="shared" si="10"/>
        <v>31977691.037212249</v>
      </c>
      <c r="K102" s="8">
        <f t="shared" si="11"/>
        <v>35180356.027013816</v>
      </c>
    </row>
    <row r="103" spans="1:11" x14ac:dyDescent="0.7">
      <c r="A103" s="1">
        <v>39964</v>
      </c>
      <c r="B103" s="3">
        <v>95.32</v>
      </c>
      <c r="C103" s="3">
        <v>1495.97</v>
      </c>
      <c r="D103" s="3">
        <v>1473.36</v>
      </c>
      <c r="E103" s="4">
        <f t="shared" si="6"/>
        <v>0.64284983478448698</v>
      </c>
      <c r="F103" s="4">
        <f t="shared" si="6"/>
        <v>1.2734631459732935</v>
      </c>
      <c r="G103" s="8">
        <f t="shared" si="7"/>
        <v>26289037.14392614</v>
      </c>
      <c r="H103" s="8">
        <f t="shared" si="8"/>
        <v>29077780.525539454</v>
      </c>
      <c r="I103" s="8">
        <f t="shared" si="9"/>
        <v>30524226.717559826</v>
      </c>
      <c r="J103" s="8">
        <f t="shared" si="10"/>
        <v>32004611.038025483</v>
      </c>
      <c r="K103" s="8">
        <f t="shared" si="11"/>
        <v>35064380.898016743</v>
      </c>
    </row>
    <row r="104" spans="1:11" x14ac:dyDescent="0.7">
      <c r="A104" s="1">
        <v>39994</v>
      </c>
      <c r="B104" s="3">
        <v>96.33</v>
      </c>
      <c r="C104" s="3">
        <v>1498.94</v>
      </c>
      <c r="D104" s="3">
        <v>1481.74</v>
      </c>
      <c r="E104" s="4">
        <f t="shared" si="6"/>
        <v>0.65095119415629643</v>
      </c>
      <c r="F104" s="4">
        <f t="shared" si="6"/>
        <v>1.2942764154897821</v>
      </c>
      <c r="G104" s="8">
        <f t="shared" si="7"/>
        <v>26430174.610356573</v>
      </c>
      <c r="H104" s="8">
        <f t="shared" si="8"/>
        <v>29265985.555861179</v>
      </c>
      <c r="I104" s="8">
        <f t="shared" si="9"/>
        <v>30737453.068347324</v>
      </c>
      <c r="J104" s="8">
        <f t="shared" si="10"/>
        <v>32243865.699719574</v>
      </c>
      <c r="K104" s="8">
        <f t="shared" si="11"/>
        <v>35358749.679573447</v>
      </c>
    </row>
    <row r="105" spans="1:11" x14ac:dyDescent="0.7">
      <c r="A105" s="1">
        <v>40025</v>
      </c>
      <c r="B105" s="3">
        <v>94.68</v>
      </c>
      <c r="C105" s="3">
        <v>1612.31</v>
      </c>
      <c r="D105" s="3">
        <v>1505.64</v>
      </c>
      <c r="E105" s="4">
        <f t="shared" si="6"/>
        <v>0.68819167626448086</v>
      </c>
      <c r="F105" s="4">
        <f t="shared" si="6"/>
        <v>1.2926259357549277</v>
      </c>
      <c r="G105" s="8">
        <f t="shared" si="7"/>
        <v>27587651.535564423</v>
      </c>
      <c r="H105" s="8">
        <f t="shared" si="8"/>
        <v>30397951.431207288</v>
      </c>
      <c r="I105" s="8">
        <f t="shared" si="9"/>
        <v>31846505.695879422</v>
      </c>
      <c r="J105" s="8">
        <f t="shared" si="10"/>
        <v>33322785.330704302</v>
      </c>
      <c r="K105" s="8">
        <f t="shared" si="11"/>
        <v>36354423.928148516</v>
      </c>
    </row>
    <row r="106" spans="1:11" x14ac:dyDescent="0.7">
      <c r="A106" s="1">
        <v>40056</v>
      </c>
      <c r="B106" s="3">
        <v>93.03</v>
      </c>
      <c r="C106" s="3">
        <v>1670.52</v>
      </c>
      <c r="D106" s="3">
        <v>1521.23</v>
      </c>
      <c r="E106" s="4">
        <f t="shared" si="6"/>
        <v>0.70061159267403927</v>
      </c>
      <c r="F106" s="4">
        <f t="shared" si="6"/>
        <v>1.2832503006529206</v>
      </c>
      <c r="G106" s="8">
        <f t="shared" si="7"/>
        <v>27815733.030357622</v>
      </c>
      <c r="H106" s="8">
        <f t="shared" si="8"/>
        <v>30592732.879318167</v>
      </c>
      <c r="I106" s="8">
        <f t="shared" si="9"/>
        <v>32019813.29302457</v>
      </c>
      <c r="J106" s="8">
        <f t="shared" si="10"/>
        <v>33471244.110718139</v>
      </c>
      <c r="K106" s="8">
        <f t="shared" si="11"/>
        <v>36442606.823181592</v>
      </c>
    </row>
    <row r="107" spans="1:11" x14ac:dyDescent="0.7">
      <c r="A107" s="1">
        <v>40086</v>
      </c>
      <c r="B107" s="3">
        <v>89.77</v>
      </c>
      <c r="C107" s="3">
        <v>1732.86</v>
      </c>
      <c r="D107" s="3">
        <v>1537.21</v>
      </c>
      <c r="E107" s="4">
        <f t="shared" si="6"/>
        <v>0.70128947451223522</v>
      </c>
      <c r="F107" s="4">
        <f t="shared" si="6"/>
        <v>1.2512897828259775</v>
      </c>
      <c r="G107" s="8">
        <f t="shared" si="7"/>
        <v>27570677.396308109</v>
      </c>
      <c r="H107" s="8">
        <f t="shared" si="8"/>
        <v>30264025.079445124</v>
      </c>
      <c r="I107" s="8">
        <f t="shared" si="9"/>
        <v>31643678.389988054</v>
      </c>
      <c r="J107" s="8">
        <f t="shared" si="10"/>
        <v>33043824.304121479</v>
      </c>
      <c r="K107" s="8">
        <f t="shared" si="11"/>
        <v>35900708.479223423</v>
      </c>
    </row>
    <row r="108" spans="1:11" x14ac:dyDescent="0.7">
      <c r="A108" s="1">
        <v>40117</v>
      </c>
      <c r="B108" s="3">
        <v>90.1</v>
      </c>
      <c r="C108" s="3">
        <v>1700.67</v>
      </c>
      <c r="D108" s="3">
        <v>1544.8</v>
      </c>
      <c r="E108" s="4">
        <f t="shared" si="6"/>
        <v>0.6907922560556764</v>
      </c>
      <c r="F108" s="4">
        <f t="shared" si="6"/>
        <v>1.2620905762901724</v>
      </c>
      <c r="G108" s="8">
        <f t="shared" si="7"/>
        <v>27023054.309014447</v>
      </c>
      <c r="H108" s="8">
        <f t="shared" si="8"/>
        <v>29753866.74120041</v>
      </c>
      <c r="I108" s="8">
        <f t="shared" si="9"/>
        <v>31156720.617005207</v>
      </c>
      <c r="J108" s="8">
        <f t="shared" si="10"/>
        <v>32583161.449390292</v>
      </c>
      <c r="K108" s="8">
        <f t="shared" si="11"/>
        <v>35502235.706162952</v>
      </c>
    </row>
    <row r="109" spans="1:11" x14ac:dyDescent="0.7">
      <c r="A109" s="1">
        <v>40147</v>
      </c>
      <c r="B109" s="3">
        <v>86.36</v>
      </c>
      <c r="C109" s="3">
        <v>1802.68</v>
      </c>
      <c r="D109" s="3">
        <v>1564.8</v>
      </c>
      <c r="E109" s="4">
        <f t="shared" si="6"/>
        <v>0.70183317445743076</v>
      </c>
      <c r="F109" s="4">
        <f t="shared" si="6"/>
        <v>1.2253635099123312</v>
      </c>
      <c r="G109" s="8">
        <f t="shared" si="7"/>
        <v>27133134.75564893</v>
      </c>
      <c r="H109" s="8">
        <f t="shared" si="8"/>
        <v>29761142.500925723</v>
      </c>
      <c r="I109" s="8">
        <f t="shared" si="9"/>
        <v>31103536.969250597</v>
      </c>
      <c r="J109" s="8">
        <f t="shared" si="10"/>
        <v>32463251.862748843</v>
      </c>
      <c r="K109" s="8">
        <f t="shared" si="11"/>
        <v>35229445.989047885</v>
      </c>
    </row>
    <row r="110" spans="1:11" x14ac:dyDescent="0.7">
      <c r="A110" s="1">
        <v>40178</v>
      </c>
      <c r="B110" s="3">
        <v>92.92</v>
      </c>
      <c r="C110" s="3">
        <v>1837.5</v>
      </c>
      <c r="D110" s="3">
        <v>1540.34</v>
      </c>
      <c r="E110" s="4">
        <f t="shared" si="6"/>
        <v>0.76973133657686943</v>
      </c>
      <c r="F110" s="4">
        <f t="shared" si="6"/>
        <v>1.297834356845853</v>
      </c>
      <c r="G110" s="8">
        <f t="shared" si="7"/>
        <v>29456078.08230586</v>
      </c>
      <c r="H110" s="8">
        <f t="shared" si="8"/>
        <v>32216541.167007279</v>
      </c>
      <c r="I110" s="8">
        <f t="shared" si="9"/>
        <v>33620231.72597909</v>
      </c>
      <c r="J110" s="8">
        <f t="shared" si="10"/>
        <v>35037675.343837216</v>
      </c>
      <c r="K110" s="8">
        <f t="shared" si="11"/>
        <v>37907809.446541309</v>
      </c>
    </row>
    <row r="111" spans="1:11" x14ac:dyDescent="0.7">
      <c r="A111" s="1">
        <v>40209</v>
      </c>
      <c r="B111" s="3">
        <v>90.31</v>
      </c>
      <c r="C111" s="3">
        <v>1771.4</v>
      </c>
      <c r="D111" s="3">
        <v>1563.87</v>
      </c>
      <c r="E111" s="4">
        <f t="shared" si="6"/>
        <v>0.72119897571392722</v>
      </c>
      <c r="F111" s="4">
        <f t="shared" si="6"/>
        <v>1.28064855287396</v>
      </c>
      <c r="G111" s="8">
        <f t="shared" si="7"/>
        <v>27545559.9059452</v>
      </c>
      <c r="H111" s="8">
        <f t="shared" si="8"/>
        <v>30306190.341829624</v>
      </c>
      <c r="I111" s="8">
        <f t="shared" si="9"/>
        <v>31719089.799334053</v>
      </c>
      <c r="J111" s="8">
        <f t="shared" si="10"/>
        <v>33152072.34010632</v>
      </c>
      <c r="K111" s="8">
        <f t="shared" si="11"/>
        <v>36072944.67373541</v>
      </c>
    </row>
    <row r="112" spans="1:11" x14ac:dyDescent="0.7">
      <c r="A112" s="1">
        <v>40237</v>
      </c>
      <c r="B112" s="3">
        <v>88.87</v>
      </c>
      <c r="C112" s="3">
        <v>1826.27</v>
      </c>
      <c r="D112" s="3">
        <v>1569.71</v>
      </c>
      <c r="E112" s="4">
        <f t="shared" si="6"/>
        <v>0.73168269528450935</v>
      </c>
      <c r="F112" s="4">
        <f t="shared" si="6"/>
        <v>1.2649346154989023</v>
      </c>
      <c r="G112" s="8">
        <f t="shared" si="7"/>
        <v>27672135.482242871</v>
      </c>
      <c r="H112" s="8">
        <f t="shared" si="8"/>
        <v>30384254.261047419</v>
      </c>
      <c r="I112" s="8">
        <f t="shared" si="9"/>
        <v>31767602.903982002</v>
      </c>
      <c r="J112" s="8">
        <f t="shared" si="10"/>
        <v>33167377.526291929</v>
      </c>
      <c r="K112" s="8">
        <f t="shared" si="11"/>
        <v>36010519.320006743</v>
      </c>
    </row>
    <row r="113" spans="1:11" x14ac:dyDescent="0.7">
      <c r="A113" s="1">
        <v>40268</v>
      </c>
      <c r="B113" s="3">
        <v>93.47</v>
      </c>
      <c r="C113" s="3">
        <v>1936.48</v>
      </c>
      <c r="D113" s="3">
        <v>1567.78</v>
      </c>
      <c r="E113" s="4">
        <f t="shared" si="6"/>
        <v>0.81599571328433818</v>
      </c>
      <c r="F113" s="4">
        <f t="shared" si="6"/>
        <v>1.3287731221788528</v>
      </c>
      <c r="G113" s="8">
        <f t="shared" si="7"/>
        <v>30481626.463999849</v>
      </c>
      <c r="H113" s="8">
        <f t="shared" si="8"/>
        <v>33291922.402875543</v>
      </c>
      <c r="I113" s="8">
        <f t="shared" si="9"/>
        <v>34713888.831370637</v>
      </c>
      <c r="J113" s="8">
        <f t="shared" si="10"/>
        <v>36144895.792737089</v>
      </c>
      <c r="K113" s="8">
        <f t="shared" si="11"/>
        <v>39027199.785555869</v>
      </c>
    </row>
    <row r="114" spans="1:11" x14ac:dyDescent="0.7">
      <c r="A114" s="1">
        <v>40298</v>
      </c>
      <c r="B114" s="3">
        <v>93.83</v>
      </c>
      <c r="C114" s="3">
        <v>1967.05</v>
      </c>
      <c r="D114" s="3">
        <v>1584.1</v>
      </c>
      <c r="E114" s="4">
        <f t="shared" si="6"/>
        <v>0.83206975148437301</v>
      </c>
      <c r="F114" s="4">
        <f t="shared" si="6"/>
        <v>1.3477761984698187</v>
      </c>
      <c r="G114" s="8">
        <f t="shared" si="7"/>
        <v>30865621.924603645</v>
      </c>
      <c r="H114" s="8">
        <f t="shared" si="8"/>
        <v>33711790.954927944</v>
      </c>
      <c r="I114" s="8">
        <f t="shared" si="9"/>
        <v>35150864.90183983</v>
      </c>
      <c r="J114" s="8">
        <f t="shared" si="10"/>
        <v>36598375.328710288</v>
      </c>
      <c r="K114" s="8">
        <f t="shared" si="11"/>
        <v>39511724.993318155</v>
      </c>
    </row>
    <row r="115" spans="1:11" x14ac:dyDescent="0.7">
      <c r="A115" s="1">
        <v>40329</v>
      </c>
      <c r="B115" s="3">
        <v>91.25</v>
      </c>
      <c r="C115" s="3">
        <v>1809.98</v>
      </c>
      <c r="D115" s="3">
        <v>1597.43</v>
      </c>
      <c r="E115" s="4">
        <f t="shared" si="6"/>
        <v>0.74457640171891215</v>
      </c>
      <c r="F115" s="4">
        <f t="shared" si="6"/>
        <v>1.321746538328241</v>
      </c>
      <c r="G115" s="8">
        <f t="shared" si="7"/>
        <v>27685002.307730809</v>
      </c>
      <c r="H115" s="8">
        <f t="shared" si="8"/>
        <v>30545700.249793168</v>
      </c>
      <c r="I115" s="8">
        <f t="shared" si="9"/>
        <v>32009023.765728392</v>
      </c>
      <c r="J115" s="8">
        <f t="shared" si="10"/>
        <v>33492466.688662305</v>
      </c>
      <c r="K115" s="8">
        <f t="shared" si="11"/>
        <v>36513658.971848331</v>
      </c>
    </row>
    <row r="116" spans="1:11" x14ac:dyDescent="0.7">
      <c r="A116" s="1">
        <v>40359</v>
      </c>
      <c r="B116" s="3">
        <v>88.41</v>
      </c>
      <c r="C116" s="3">
        <v>1715.23</v>
      </c>
      <c r="D116" s="3">
        <v>1622.48</v>
      </c>
      <c r="E116" s="4">
        <f t="shared" si="6"/>
        <v>0.68363828062710663</v>
      </c>
      <c r="F116" s="4">
        <f t="shared" si="6"/>
        <v>1.3006912385295357</v>
      </c>
      <c r="G116" s="8">
        <f t="shared" si="7"/>
        <v>25401667.286802877</v>
      </c>
      <c r="H116" s="8">
        <f t="shared" si="8"/>
        <v>28248428.871199302</v>
      </c>
      <c r="I116" s="8">
        <f t="shared" si="9"/>
        <v>29716770.582284804</v>
      </c>
      <c r="J116" s="8">
        <f t="shared" si="10"/>
        <v>31213628.081723902</v>
      </c>
      <c r="K116" s="8">
        <f t="shared" si="11"/>
        <v>34287970.075634107</v>
      </c>
    </row>
    <row r="117" spans="1:11" x14ac:dyDescent="0.7">
      <c r="A117" s="1">
        <v>40390</v>
      </c>
      <c r="B117" s="3">
        <v>86.47</v>
      </c>
      <c r="C117" s="3">
        <v>1835.4</v>
      </c>
      <c r="D117" s="3">
        <v>1639.79</v>
      </c>
      <c r="E117" s="4">
        <f t="shared" si="6"/>
        <v>0.71548215264624382</v>
      </c>
      <c r="F117" s="4">
        <f t="shared" si="6"/>
        <v>1.2857222653523728</v>
      </c>
      <c r="G117" s="8">
        <f t="shared" si="7"/>
        <v>26237322.56673136</v>
      </c>
      <c r="H117" s="8">
        <f t="shared" si="8"/>
        <v>29036059.084663544</v>
      </c>
      <c r="I117" s="8">
        <f t="shared" si="9"/>
        <v>30469427.311042875</v>
      </c>
      <c r="J117" s="8">
        <f t="shared" si="10"/>
        <v>31923613.286284845</v>
      </c>
      <c r="K117" s="8">
        <f t="shared" si="11"/>
        <v>34888409.385979898</v>
      </c>
    </row>
    <row r="118" spans="1:11" x14ac:dyDescent="0.7">
      <c r="A118" s="1">
        <v>40421</v>
      </c>
      <c r="B118" s="3">
        <v>84.17</v>
      </c>
      <c r="C118" s="3">
        <v>1752.55</v>
      </c>
      <c r="D118" s="3">
        <v>1660.89</v>
      </c>
      <c r="E118" s="4">
        <f t="shared" si="6"/>
        <v>0.66501334879692031</v>
      </c>
      <c r="F118" s="4">
        <f t="shared" si="6"/>
        <v>1.2676275509253372</v>
      </c>
      <c r="G118" s="8">
        <f t="shared" si="7"/>
        <v>24334737.744381506</v>
      </c>
      <c r="H118" s="8">
        <f t="shared" si="8"/>
        <v>27115810.381130457</v>
      </c>
      <c r="I118" s="8">
        <f t="shared" si="9"/>
        <v>28550280.533916388</v>
      </c>
      <c r="J118" s="8">
        <f t="shared" si="10"/>
        <v>30012546.084744338</v>
      </c>
      <c r="K118" s="8">
        <f t="shared" si="11"/>
        <v>33015428.67188694</v>
      </c>
    </row>
    <row r="119" spans="1:11" x14ac:dyDescent="0.7">
      <c r="A119" s="1">
        <v>40451</v>
      </c>
      <c r="B119" s="3">
        <v>83.47</v>
      </c>
      <c r="C119" s="3">
        <v>1908.95</v>
      </c>
      <c r="D119" s="3">
        <v>1662.66</v>
      </c>
      <c r="E119" s="4">
        <f t="shared" si="6"/>
        <v>0.71833592299412785</v>
      </c>
      <c r="F119" s="4">
        <f t="shared" si="6"/>
        <v>1.2584249913637688</v>
      </c>
      <c r="G119" s="8">
        <f t="shared" si="7"/>
        <v>25873174.277927335</v>
      </c>
      <c r="H119" s="8">
        <f t="shared" si="8"/>
        <v>28615815.389912166</v>
      </c>
      <c r="I119" s="8">
        <f t="shared" si="9"/>
        <v>30015393.322913561</v>
      </c>
      <c r="J119" s="8">
        <f t="shared" si="10"/>
        <v>31431722.866609924</v>
      </c>
      <c r="K119" s="8">
        <f t="shared" si="11"/>
        <v>34307916.182101108</v>
      </c>
    </row>
    <row r="120" spans="1:11" x14ac:dyDescent="0.7">
      <c r="A120" s="1">
        <v>40482</v>
      </c>
      <c r="B120" s="3">
        <v>80.39</v>
      </c>
      <c r="C120" s="3">
        <v>1981.59</v>
      </c>
      <c r="D120" s="3">
        <v>1668.58</v>
      </c>
      <c r="E120" s="4">
        <f t="shared" si="6"/>
        <v>0.71815543112674007</v>
      </c>
      <c r="F120" s="4">
        <f t="shared" si="6"/>
        <v>1.2163051192147192</v>
      </c>
      <c r="G120" s="8">
        <f t="shared" si="7"/>
        <v>25580725.071914535</v>
      </c>
      <c r="H120" s="8">
        <f t="shared" si="8"/>
        <v>28218507.262010638</v>
      </c>
      <c r="I120" s="8">
        <f t="shared" si="9"/>
        <v>29558580.869521543</v>
      </c>
      <c r="J120" s="8">
        <f t="shared" si="10"/>
        <v>30910585.672782287</v>
      </c>
      <c r="K120" s="8">
        <f t="shared" si="11"/>
        <v>33643425.368530616</v>
      </c>
    </row>
    <row r="121" spans="1:11" x14ac:dyDescent="0.7">
      <c r="A121" s="1">
        <v>40512</v>
      </c>
      <c r="B121" s="3">
        <v>83.69</v>
      </c>
      <c r="C121" s="3">
        <v>1981.84</v>
      </c>
      <c r="D121" s="3">
        <v>1658.99</v>
      </c>
      <c r="E121" s="4">
        <f t="shared" si="6"/>
        <v>0.74772994940099724</v>
      </c>
      <c r="F121" s="4">
        <f t="shared" si="6"/>
        <v>1.2589567430932207</v>
      </c>
      <c r="G121" s="8">
        <f t="shared" si="7"/>
        <v>26418528.815954376</v>
      </c>
      <c r="H121" s="8">
        <f t="shared" si="8"/>
        <v>29146070.49005929</v>
      </c>
      <c r="I121" s="8">
        <f t="shared" si="9"/>
        <v>30530654.092250898</v>
      </c>
      <c r="J121" s="8">
        <f t="shared" si="10"/>
        <v>31926818.933700841</v>
      </c>
      <c r="K121" s="8">
        <f t="shared" si="11"/>
        <v>34746615.329586506</v>
      </c>
    </row>
    <row r="122" spans="1:11" x14ac:dyDescent="0.7">
      <c r="A122" s="1">
        <v>40543</v>
      </c>
      <c r="B122" s="3">
        <v>81.17</v>
      </c>
      <c r="C122" s="3">
        <v>2114.29</v>
      </c>
      <c r="D122" s="3">
        <v>1641.1</v>
      </c>
      <c r="E122" s="4">
        <f t="shared" si="6"/>
        <v>0.77368240500639129</v>
      </c>
      <c r="F122" s="4">
        <f t="shared" si="6"/>
        <v>1.2078807603176791</v>
      </c>
      <c r="G122" s="8">
        <f t="shared" si="7"/>
        <v>26936597.262272563</v>
      </c>
      <c r="H122" s="8">
        <f t="shared" si="8"/>
        <v>29518867.852093235</v>
      </c>
      <c r="I122" s="8">
        <f t="shared" si="9"/>
        <v>30815747.224862281</v>
      </c>
      <c r="J122" s="8">
        <f t="shared" si="10"/>
        <v>32113925.331572376</v>
      </c>
      <c r="K122" s="8">
        <f t="shared" si="11"/>
        <v>34706344.199527919</v>
      </c>
    </row>
    <row r="123" spans="1:11" x14ac:dyDescent="0.7">
      <c r="A123" s="1">
        <v>40574</v>
      </c>
      <c r="B123" s="3">
        <v>82.08</v>
      </c>
      <c r="C123" s="3">
        <v>2164.4</v>
      </c>
      <c r="D123" s="3">
        <v>1643.01</v>
      </c>
      <c r="E123" s="4">
        <f t="shared" si="6"/>
        <v>0.80089852097846137</v>
      </c>
      <c r="F123" s="4">
        <f t="shared" si="6"/>
        <v>1.2228439148009373</v>
      </c>
      <c r="G123" s="8">
        <f t="shared" si="7"/>
        <v>27622769.058613446</v>
      </c>
      <c r="H123" s="8">
        <f t="shared" si="8"/>
        <v>30222720.468884639</v>
      </c>
      <c r="I123" s="8">
        <f t="shared" si="9"/>
        <v>31524195.950850647</v>
      </c>
      <c r="J123" s="8">
        <f t="shared" si="10"/>
        <v>32824051.4587983</v>
      </c>
      <c r="K123" s="8">
        <f t="shared" si="11"/>
        <v>35410847.092119977</v>
      </c>
    </row>
    <row r="124" spans="1:11" x14ac:dyDescent="0.7">
      <c r="A124" s="1">
        <v>40602</v>
      </c>
      <c r="B124" s="3">
        <v>81.78</v>
      </c>
      <c r="C124" s="3">
        <v>2238.5500000000002</v>
      </c>
      <c r="D124" s="3">
        <v>1647.12</v>
      </c>
      <c r="E124" s="4">
        <f t="shared" si="6"/>
        <v>0.82530889149411923</v>
      </c>
      <c r="F124" s="4">
        <f t="shared" si="6"/>
        <v>1.2214222275249684</v>
      </c>
      <c r="G124" s="8">
        <f t="shared" si="7"/>
        <v>28177273.866165698</v>
      </c>
      <c r="H124" s="8">
        <f t="shared" si="8"/>
        <v>30752613.169616722</v>
      </c>
      <c r="I124" s="8">
        <f t="shared" si="9"/>
        <v>32035646.500083666</v>
      </c>
      <c r="J124" s="8">
        <f t="shared" si="10"/>
        <v>33312907.816631258</v>
      </c>
      <c r="K124" s="8">
        <f t="shared" si="11"/>
        <v>35841946.136344068</v>
      </c>
    </row>
    <row r="125" spans="1:11" x14ac:dyDescent="0.7">
      <c r="A125" s="1">
        <v>40633</v>
      </c>
      <c r="B125" s="3">
        <v>83.15</v>
      </c>
      <c r="C125" s="3">
        <v>2239.44</v>
      </c>
      <c r="D125" s="3">
        <v>1648.03</v>
      </c>
      <c r="E125" s="4">
        <f t="shared" si="6"/>
        <v>0.83946830456455868</v>
      </c>
      <c r="F125" s="4">
        <f t="shared" si="6"/>
        <v>1.2425699282191522</v>
      </c>
      <c r="G125" s="8">
        <f t="shared" si="7"/>
        <v>28461141.081642084</v>
      </c>
      <c r="H125" s="8">
        <f t="shared" si="8"/>
        <v>31081189.097877953</v>
      </c>
      <c r="I125" s="8">
        <f t="shared" si="9"/>
        <v>32386527.479486305</v>
      </c>
      <c r="J125" s="8">
        <f t="shared" si="10"/>
        <v>33686014.754104711</v>
      </c>
      <c r="K125" s="8">
        <f t="shared" si="11"/>
        <v>36259126.511757672</v>
      </c>
    </row>
    <row r="126" spans="1:11" x14ac:dyDescent="0.7">
      <c r="A126" s="1">
        <v>40663</v>
      </c>
      <c r="B126" s="3">
        <v>81.209999999999994</v>
      </c>
      <c r="C126" s="3">
        <v>2305.7600000000002</v>
      </c>
      <c r="D126" s="3">
        <v>1668.95</v>
      </c>
      <c r="E126" s="4">
        <f t="shared" si="6"/>
        <v>0.84416283868944642</v>
      </c>
      <c r="F126" s="4">
        <f t="shared" si="6"/>
        <v>1.2289842255181038</v>
      </c>
      <c r="G126" s="8">
        <f t="shared" si="7"/>
        <v>28373269.114089545</v>
      </c>
      <c r="H126" s="8">
        <f t="shared" si="8"/>
        <v>30952275.081642829</v>
      </c>
      <c r="I126" s="8">
        <f t="shared" si="9"/>
        <v>32233838.210408665</v>
      </c>
      <c r="J126" s="8">
        <f t="shared" si="10"/>
        <v>33507389.340455167</v>
      </c>
      <c r="K126" s="8">
        <f t="shared" si="11"/>
        <v>36022212.609914921</v>
      </c>
    </row>
    <row r="127" spans="1:11" x14ac:dyDescent="0.7">
      <c r="A127" s="1">
        <v>40694</v>
      </c>
      <c r="B127" s="3">
        <v>81.52</v>
      </c>
      <c r="C127" s="3">
        <v>2279.66</v>
      </c>
      <c r="D127" s="3">
        <v>1690.73</v>
      </c>
      <c r="E127" s="4">
        <f t="shared" si="6"/>
        <v>0.83779327237622081</v>
      </c>
      <c r="F127" s="4">
        <f t="shared" si="6"/>
        <v>1.2497751986555328</v>
      </c>
      <c r="G127" s="8">
        <f t="shared" si="7"/>
        <v>28028589.239470471</v>
      </c>
      <c r="H127" s="8">
        <f t="shared" si="8"/>
        <v>30670161.828611065</v>
      </c>
      <c r="I127" s="8">
        <f t="shared" si="9"/>
        <v>31987751.314449295</v>
      </c>
      <c r="J127" s="8">
        <f t="shared" si="10"/>
        <v>33300465.496923227</v>
      </c>
      <c r="K127" s="8">
        <f t="shared" si="11"/>
        <v>35902888.899366252</v>
      </c>
    </row>
    <row r="128" spans="1:11" x14ac:dyDescent="0.7">
      <c r="A128" s="1">
        <v>40724</v>
      </c>
      <c r="B128" s="3">
        <v>80.52</v>
      </c>
      <c r="C128" s="3">
        <v>2241.66</v>
      </c>
      <c r="D128" s="3">
        <v>1685.78</v>
      </c>
      <c r="E128" s="4">
        <f t="shared" si="6"/>
        <v>0.81372212995163329</v>
      </c>
      <c r="F128" s="4">
        <f t="shared" si="6"/>
        <v>1.2308301769163137</v>
      </c>
      <c r="G128" s="8">
        <f t="shared" si="7"/>
        <v>27061325.789349332</v>
      </c>
      <c r="H128" s="8">
        <f t="shared" si="8"/>
        <v>29672215.311423302</v>
      </c>
      <c r="I128" s="8">
        <f t="shared" si="9"/>
        <v>30977233.292413644</v>
      </c>
      <c r="J128" s="8">
        <f t="shared" si="10"/>
        <v>32279284.539262414</v>
      </c>
      <c r="K128" s="8">
        <f t="shared" si="11"/>
        <v>34866263.327562854</v>
      </c>
    </row>
    <row r="129" spans="1:11" x14ac:dyDescent="0.7">
      <c r="A129" s="1">
        <v>40755</v>
      </c>
      <c r="B129" s="3">
        <v>76.73</v>
      </c>
      <c r="C129" s="3">
        <v>2196.08</v>
      </c>
      <c r="D129" s="3">
        <v>1712.53</v>
      </c>
      <c r="E129" s="4">
        <f t="shared" si="6"/>
        <v>0.75965425296991218</v>
      </c>
      <c r="F129" s="4">
        <f t="shared" si="6"/>
        <v>1.19150771462967</v>
      </c>
      <c r="G129" s="8">
        <f t="shared" si="7"/>
        <v>25156586.379090887</v>
      </c>
      <c r="H129" s="8">
        <f t="shared" si="8"/>
        <v>27705362.719948024</v>
      </c>
      <c r="I129" s="8">
        <f t="shared" si="9"/>
        <v>28986103.918721661</v>
      </c>
      <c r="J129" s="8">
        <f t="shared" si="10"/>
        <v>30268546.753987983</v>
      </c>
      <c r="K129" s="8">
        <f t="shared" si="11"/>
        <v>32830685.361165766</v>
      </c>
    </row>
    <row r="130" spans="1:11" x14ac:dyDescent="0.7">
      <c r="A130" s="1">
        <v>40786</v>
      </c>
      <c r="B130" s="3">
        <v>76.59</v>
      </c>
      <c r="C130" s="3">
        <v>2076.7800000000002</v>
      </c>
      <c r="D130" s="3">
        <v>1737.55</v>
      </c>
      <c r="E130" s="4">
        <f t="shared" si="6"/>
        <v>0.71707598955161977</v>
      </c>
      <c r="F130" s="4">
        <f t="shared" si="6"/>
        <v>1.2067098354452146</v>
      </c>
      <c r="G130" s="8">
        <f t="shared" si="7"/>
        <v>23719669.633071851</v>
      </c>
      <c r="H130" s="8">
        <f t="shared" si="8"/>
        <v>26333761.713147108</v>
      </c>
      <c r="I130" s="8">
        <f t="shared" si="9"/>
        <v>27660067.246552341</v>
      </c>
      <c r="J130" s="8">
        <f t="shared" si="10"/>
        <v>28996826.723311841</v>
      </c>
      <c r="K130" s="8">
        <f t="shared" si="11"/>
        <v>31694149.77320474</v>
      </c>
    </row>
    <row r="131" spans="1:11" x14ac:dyDescent="0.7">
      <c r="A131" s="1">
        <v>40816</v>
      </c>
      <c r="B131" s="3">
        <v>77.040000000000006</v>
      </c>
      <c r="C131" s="3">
        <v>1930.79</v>
      </c>
      <c r="D131" s="3">
        <v>1750.19</v>
      </c>
      <c r="E131" s="4">
        <f t="shared" ref="E131:F194" si="12">C131*$B131/C$3/$B$3</f>
        <v>0.67058515272349861</v>
      </c>
      <c r="F131" s="4">
        <f t="shared" si="12"/>
        <v>1.2226297085209756</v>
      </c>
      <c r="G131" s="8">
        <f t="shared" si="7"/>
        <v>22166907.568116404</v>
      </c>
      <c r="H131" s="8">
        <f t="shared" si="8"/>
        <v>24837388.395287015</v>
      </c>
      <c r="I131" s="8">
        <f t="shared" si="9"/>
        <v>26206312.995803129</v>
      </c>
      <c r="J131" s="8">
        <f t="shared" si="10"/>
        <v>27595607.199881818</v>
      </c>
      <c r="K131" s="8">
        <f t="shared" si="11"/>
        <v>30428490.212436669</v>
      </c>
    </row>
    <row r="132" spans="1:11" x14ac:dyDescent="0.7">
      <c r="A132" s="1">
        <v>40847</v>
      </c>
      <c r="B132" s="3">
        <v>78.2</v>
      </c>
      <c r="C132" s="3">
        <v>2141.81</v>
      </c>
      <c r="D132" s="3">
        <v>1752.07</v>
      </c>
      <c r="E132" s="4">
        <f t="shared" si="12"/>
        <v>0.75507538648596972</v>
      </c>
      <c r="F132" s="4">
        <f t="shared" si="12"/>
        <v>1.2423720681438062</v>
      </c>
      <c r="G132" s="8">
        <f t="shared" si="7"/>
        <v>24516324.811006296</v>
      </c>
      <c r="H132" s="8">
        <f t="shared" si="8"/>
        <v>27221105.700042374</v>
      </c>
      <c r="I132" s="8">
        <f t="shared" si="9"/>
        <v>28588498.444550842</v>
      </c>
      <c r="J132" s="8">
        <f t="shared" si="10"/>
        <v>29963118.721110124</v>
      </c>
      <c r="K132" s="8">
        <f t="shared" si="11"/>
        <v>32725325.990614168</v>
      </c>
    </row>
    <row r="133" spans="1:11" x14ac:dyDescent="0.7">
      <c r="A133" s="1">
        <v>40877</v>
      </c>
      <c r="B133" s="3">
        <v>77.5</v>
      </c>
      <c r="C133" s="3">
        <v>2137.08</v>
      </c>
      <c r="D133" s="3">
        <v>1750.55</v>
      </c>
      <c r="E133" s="4">
        <f t="shared" si="12"/>
        <v>0.74666380835130763</v>
      </c>
      <c r="F133" s="4">
        <f t="shared" si="12"/>
        <v>1.2301829245208946</v>
      </c>
      <c r="G133" s="8">
        <f t="shared" ref="G133:G196" si="13">MAX(G132*(0.9*$E133/$E132+0.1*$F133/$F132)-G$3*0.04/12,0)</f>
        <v>24046469.595767953</v>
      </c>
      <c r="H133" s="8">
        <f t="shared" ref="H133:H196" si="14">MAX(H132*(0.8*$E133/$E132+0.2*$F133/$F132)-H$3*0.04/12,0)</f>
        <v>26725095.833579749</v>
      </c>
      <c r="I133" s="8">
        <f t="shared" ref="I133:I196" si="15">MAX(I132*(0.75*$E133/$E132+0.25*$F133/$F132)-I$3*0.04/12,0)</f>
        <v>28079518.681670409</v>
      </c>
      <c r="J133" s="8">
        <f t="shared" ref="J133:J196" si="16">MAX(J132*(0.7*$E133/$E132+0.3*$F133/$F132)-J$3*0.04/12,0)</f>
        <v>29441273.136044905</v>
      </c>
      <c r="K133" s="8">
        <f t="shared" ref="K133:K196" si="17">MAX(K132*(0.6*$E133/$E132+0.4*$F133/$F132)-K$3*0.04/12,0)</f>
        <v>32178159.208978772</v>
      </c>
    </row>
    <row r="134" spans="1:11" x14ac:dyDescent="0.7">
      <c r="A134" s="1">
        <v>40908</v>
      </c>
      <c r="B134" s="3">
        <v>76.94</v>
      </c>
      <c r="C134" s="3">
        <v>2158.94</v>
      </c>
      <c r="D134" s="3">
        <v>1769.79</v>
      </c>
      <c r="E134" s="4">
        <f t="shared" si="12"/>
        <v>0.74885092992855329</v>
      </c>
      <c r="F134" s="4">
        <f t="shared" si="12"/>
        <v>1.2347168957869201</v>
      </c>
      <c r="G134" s="8">
        <f t="shared" si="13"/>
        <v>23918725.231853154</v>
      </c>
      <c r="H134" s="8">
        <f t="shared" si="14"/>
        <v>26607421.823000666</v>
      </c>
      <c r="I134" s="8">
        <f t="shared" si="15"/>
        <v>27967078.925940815</v>
      </c>
      <c r="J134" s="8">
        <f t="shared" si="16"/>
        <v>29334193.225210018</v>
      </c>
      <c r="K134" s="8">
        <f t="shared" si="17"/>
        <v>32082151.235338084</v>
      </c>
    </row>
    <row r="135" spans="1:11" x14ac:dyDescent="0.7">
      <c r="A135" s="1">
        <v>40939</v>
      </c>
      <c r="B135" s="3">
        <v>76.19</v>
      </c>
      <c r="C135" s="3">
        <v>2255.69</v>
      </c>
      <c r="D135" s="3">
        <v>1785.33</v>
      </c>
      <c r="E135" s="4">
        <f t="shared" si="12"/>
        <v>0.77478286333218283</v>
      </c>
      <c r="F135" s="4">
        <f t="shared" si="12"/>
        <v>1.2334170528862149</v>
      </c>
      <c r="G135" s="8">
        <f t="shared" si="13"/>
        <v>24461659.849225696</v>
      </c>
      <c r="H135" s="8">
        <f t="shared" si="14"/>
        <v>27138929.658095092</v>
      </c>
      <c r="I135" s="8">
        <f t="shared" si="15"/>
        <v>28486071.639704462</v>
      </c>
      <c r="J135" s="8">
        <f t="shared" si="16"/>
        <v>29835997.737704497</v>
      </c>
      <c r="K135" s="8">
        <f t="shared" si="17"/>
        <v>32535224.531566877</v>
      </c>
    </row>
    <row r="136" spans="1:11" x14ac:dyDescent="0.7">
      <c r="A136" s="1">
        <v>40968</v>
      </c>
      <c r="B136" s="3">
        <v>81.22</v>
      </c>
      <c r="C136" s="3">
        <v>2353.23</v>
      </c>
      <c r="D136" s="3">
        <v>1784.92</v>
      </c>
      <c r="E136" s="4">
        <f t="shared" si="12"/>
        <v>0.86164819008433091</v>
      </c>
      <c r="F136" s="4">
        <f t="shared" si="12"/>
        <v>1.3145442602075665</v>
      </c>
      <c r="G136" s="8">
        <f t="shared" si="13"/>
        <v>26890837.441670243</v>
      </c>
      <c r="H136" s="8">
        <f t="shared" si="14"/>
        <v>29730098.940061539</v>
      </c>
      <c r="I136" s="8">
        <f t="shared" si="15"/>
        <v>31149786.86315893</v>
      </c>
      <c r="J136" s="8">
        <f t="shared" si="16"/>
        <v>32566289.501716081</v>
      </c>
      <c r="K136" s="8">
        <f t="shared" si="17"/>
        <v>35379843.631609209</v>
      </c>
    </row>
    <row r="137" spans="1:11" x14ac:dyDescent="0.7">
      <c r="A137" s="1">
        <v>40999</v>
      </c>
      <c r="B137" s="3">
        <v>82.79</v>
      </c>
      <c r="C137" s="3">
        <v>2430.67</v>
      </c>
      <c r="D137" s="3">
        <v>1775.14</v>
      </c>
      <c r="E137" s="4">
        <f t="shared" si="12"/>
        <v>0.90720722869829717</v>
      </c>
      <c r="F137" s="4">
        <f t="shared" si="12"/>
        <v>1.332612752881394</v>
      </c>
      <c r="G137" s="8">
        <f t="shared" si="13"/>
        <v>28007449.674154803</v>
      </c>
      <c r="H137" s="8">
        <f t="shared" si="14"/>
        <v>30869393.715007473</v>
      </c>
      <c r="I137" s="8">
        <f t="shared" si="15"/>
        <v>32292093.014257733</v>
      </c>
      <c r="J137" s="8">
        <f t="shared" si="16"/>
        <v>33705920.871026911</v>
      </c>
      <c r="K137" s="8">
        <f t="shared" si="17"/>
        <v>36496773.41760058</v>
      </c>
    </row>
    <row r="138" spans="1:11" x14ac:dyDescent="0.7">
      <c r="A138" s="1">
        <v>41029</v>
      </c>
      <c r="B138" s="3">
        <v>79.78</v>
      </c>
      <c r="C138" s="3">
        <v>2415.42</v>
      </c>
      <c r="D138" s="3">
        <v>1794.82</v>
      </c>
      <c r="E138" s="4">
        <f t="shared" si="12"/>
        <v>0.86873898001506</v>
      </c>
      <c r="F138" s="4">
        <f t="shared" si="12"/>
        <v>1.2983996941454374</v>
      </c>
      <c r="G138" s="8">
        <f t="shared" si="13"/>
        <v>26666706.026605595</v>
      </c>
      <c r="H138" s="8">
        <f t="shared" si="14"/>
        <v>29463725.292209025</v>
      </c>
      <c r="I138" s="8">
        <f t="shared" si="15"/>
        <v>30857869.25897418</v>
      </c>
      <c r="J138" s="8">
        <f t="shared" si="16"/>
        <v>32245853.506064527</v>
      </c>
      <c r="K138" s="8">
        <f t="shared" si="17"/>
        <v>34993428.810043782</v>
      </c>
    </row>
    <row r="139" spans="1:11" x14ac:dyDescent="0.7">
      <c r="A139" s="1">
        <v>41060</v>
      </c>
      <c r="B139" s="3">
        <v>78.349999999999994</v>
      </c>
      <c r="C139" s="3">
        <v>2270.25</v>
      </c>
      <c r="D139" s="3">
        <v>1811.06</v>
      </c>
      <c r="E139" s="4">
        <f t="shared" si="12"/>
        <v>0.80189093456892779</v>
      </c>
      <c r="F139" s="4">
        <f t="shared" si="12"/>
        <v>1.2866644793745616</v>
      </c>
      <c r="G139" s="8">
        <f t="shared" si="13"/>
        <v>24595840.563707937</v>
      </c>
      <c r="H139" s="8">
        <f t="shared" si="14"/>
        <v>27396716.972845238</v>
      </c>
      <c r="I139" s="8">
        <f t="shared" si="15"/>
        <v>28807297.2742793</v>
      </c>
      <c r="J139" s="8">
        <f t="shared" si="16"/>
        <v>30221533.997046441</v>
      </c>
      <c r="K139" s="8">
        <f t="shared" si="17"/>
        <v>33051305.254061162</v>
      </c>
    </row>
    <row r="140" spans="1:11" x14ac:dyDescent="0.7">
      <c r="A140" s="1">
        <v>41090</v>
      </c>
      <c r="B140" s="3">
        <v>79.77</v>
      </c>
      <c r="C140" s="3">
        <v>2363.79</v>
      </c>
      <c r="D140" s="3">
        <v>1811.77</v>
      </c>
      <c r="E140" s="4">
        <f t="shared" si="12"/>
        <v>0.85006297710656242</v>
      </c>
      <c r="F140" s="4">
        <f t="shared" si="12"/>
        <v>1.3104972937632766</v>
      </c>
      <c r="G140" s="8">
        <f t="shared" si="13"/>
        <v>25771191.975951098</v>
      </c>
      <c r="H140" s="8">
        <f t="shared" si="14"/>
        <v>28614854.251469485</v>
      </c>
      <c r="I140" s="8">
        <f t="shared" si="15"/>
        <v>30038603.146053962</v>
      </c>
      <c r="J140" s="8">
        <f t="shared" si="16"/>
        <v>31460321.559433538</v>
      </c>
      <c r="K140" s="8">
        <f t="shared" si="17"/>
        <v>34287484.081459537</v>
      </c>
    </row>
    <row r="141" spans="1:11" x14ac:dyDescent="0.7">
      <c r="A141" s="1">
        <v>41121</v>
      </c>
      <c r="B141" s="3">
        <v>78.11</v>
      </c>
      <c r="C141" s="3">
        <v>2396.62</v>
      </c>
      <c r="D141" s="3">
        <v>1836.76</v>
      </c>
      <c r="E141" s="4">
        <f t="shared" si="12"/>
        <v>0.84393390627507925</v>
      </c>
      <c r="F141" s="4">
        <f t="shared" si="12"/>
        <v>1.3009257889292498</v>
      </c>
      <c r="G141" s="8">
        <f t="shared" si="13"/>
        <v>25385136.969109111</v>
      </c>
      <c r="H141" s="8">
        <f t="shared" si="14"/>
        <v>28208001.653018665</v>
      </c>
      <c r="I141" s="8">
        <f t="shared" si="15"/>
        <v>29621317.920910243</v>
      </c>
      <c r="J141" s="8">
        <f t="shared" si="16"/>
        <v>31032605.080882743</v>
      </c>
      <c r="K141" s="8">
        <f t="shared" si="17"/>
        <v>33838983.130963922</v>
      </c>
    </row>
    <row r="142" spans="1:11" x14ac:dyDescent="0.7">
      <c r="A142" s="1">
        <v>41152</v>
      </c>
      <c r="B142" s="3">
        <v>78.37</v>
      </c>
      <c r="C142" s="3">
        <v>2450.6</v>
      </c>
      <c r="D142" s="3">
        <v>1837.96</v>
      </c>
      <c r="E142" s="4">
        <f t="shared" si="12"/>
        <v>0.86581457933738737</v>
      </c>
      <c r="F142" s="4">
        <f t="shared" si="12"/>
        <v>1.3061088569452841</v>
      </c>
      <c r="G142" s="8">
        <f t="shared" si="13"/>
        <v>25787595.123965662</v>
      </c>
      <c r="H142" s="8">
        <f t="shared" si="14"/>
        <v>28615557.619544256</v>
      </c>
      <c r="I142" s="8">
        <f t="shared" si="15"/>
        <v>30026815.673725158</v>
      </c>
      <c r="J142" s="8">
        <f t="shared" si="16"/>
        <v>31432904.148493558</v>
      </c>
      <c r="K142" s="8">
        <f t="shared" si="17"/>
        <v>34219316.761392348</v>
      </c>
    </row>
    <row r="143" spans="1:11" x14ac:dyDescent="0.7">
      <c r="A143" s="1">
        <v>41182</v>
      </c>
      <c r="B143" s="3">
        <v>77.900000000000006</v>
      </c>
      <c r="C143" s="3">
        <v>2513.9299999999998</v>
      </c>
      <c r="D143" s="3">
        <v>1840.49</v>
      </c>
      <c r="E143" s="4">
        <f t="shared" si="12"/>
        <v>0.88286287933464924</v>
      </c>
      <c r="F143" s="4">
        <f t="shared" si="12"/>
        <v>1.3000629809915141</v>
      </c>
      <c r="G143" s="8">
        <f t="shared" si="13"/>
        <v>26032651.235955454</v>
      </c>
      <c r="H143" s="8">
        <f t="shared" si="14"/>
        <v>28839828.911764715</v>
      </c>
      <c r="I143" s="8">
        <f t="shared" si="15"/>
        <v>30235499.416087732</v>
      </c>
      <c r="J143" s="8">
        <f t="shared" si="16"/>
        <v>31622504.171414167</v>
      </c>
      <c r="K143" s="8">
        <f t="shared" si="17"/>
        <v>34360234.0956937</v>
      </c>
    </row>
    <row r="144" spans="1:11" x14ac:dyDescent="0.7">
      <c r="A144" s="1">
        <v>41213</v>
      </c>
      <c r="B144" s="3">
        <v>79.760000000000005</v>
      </c>
      <c r="C144" s="3">
        <v>2467.5100000000002</v>
      </c>
      <c r="D144" s="3">
        <v>1844.11</v>
      </c>
      <c r="E144" s="4">
        <f t="shared" si="12"/>
        <v>0.88725138371076151</v>
      </c>
      <c r="F144" s="4">
        <f t="shared" si="12"/>
        <v>1.3337223851538125</v>
      </c>
      <c r="G144" s="8">
        <f t="shared" si="13"/>
        <v>26016513.304125465</v>
      </c>
      <c r="H144" s="8">
        <f t="shared" si="14"/>
        <v>28903849.800178166</v>
      </c>
      <c r="I144" s="8">
        <f t="shared" si="15"/>
        <v>30343923.367772091</v>
      </c>
      <c r="J144" s="8">
        <f t="shared" si="16"/>
        <v>31778153.444063995</v>
      </c>
      <c r="K144" s="8">
        <f t="shared" si="17"/>
        <v>34618554.858750299</v>
      </c>
    </row>
    <row r="145" spans="1:11" x14ac:dyDescent="0.7">
      <c r="A145" s="1">
        <v>41243</v>
      </c>
      <c r="B145" s="3">
        <v>82.45</v>
      </c>
      <c r="C145" s="3">
        <v>2481.8200000000002</v>
      </c>
      <c r="D145" s="3">
        <v>1847.02</v>
      </c>
      <c r="E145" s="4">
        <f t="shared" si="12"/>
        <v>0.92249401807144371</v>
      </c>
      <c r="F145" s="4">
        <f t="shared" si="12"/>
        <v>1.3808793347694091</v>
      </c>
      <c r="G145" s="8">
        <f t="shared" si="13"/>
        <v>26838565.87468569</v>
      </c>
      <c r="H145" s="8">
        <f t="shared" si="14"/>
        <v>29826717.80658967</v>
      </c>
      <c r="I145" s="8">
        <f t="shared" si="15"/>
        <v>31316115.25943606</v>
      </c>
      <c r="J145" s="8">
        <f t="shared" si="16"/>
        <v>32798816.349703252</v>
      </c>
      <c r="K145" s="8">
        <f t="shared" si="17"/>
        <v>35733216.660632059</v>
      </c>
    </row>
    <row r="146" spans="1:11" x14ac:dyDescent="0.7">
      <c r="A146" s="1">
        <v>41274</v>
      </c>
      <c r="B146" s="3">
        <v>86.74</v>
      </c>
      <c r="C146" s="3">
        <v>2504.44</v>
      </c>
      <c r="D146" s="3">
        <v>1844.39</v>
      </c>
      <c r="E146" s="4">
        <f t="shared" si="12"/>
        <v>0.97933813933736935</v>
      </c>
      <c r="F146" s="4">
        <f t="shared" si="12"/>
        <v>1.4506600427315377</v>
      </c>
      <c r="G146" s="8">
        <f t="shared" si="13"/>
        <v>28262604.853672389</v>
      </c>
      <c r="H146" s="8">
        <f t="shared" si="14"/>
        <v>31398506.589648038</v>
      </c>
      <c r="I146" s="8">
        <f t="shared" si="15"/>
        <v>32959019.007615592</v>
      </c>
      <c r="J146" s="8">
        <f t="shared" si="16"/>
        <v>34510793.482262164</v>
      </c>
      <c r="K146" s="8">
        <f t="shared" si="17"/>
        <v>37576636.311097443</v>
      </c>
    </row>
    <row r="147" spans="1:11" x14ac:dyDescent="0.7">
      <c r="A147" s="1">
        <v>41305</v>
      </c>
      <c r="B147" s="3">
        <v>91.72</v>
      </c>
      <c r="C147" s="3">
        <v>2634.16</v>
      </c>
      <c r="D147" s="3">
        <v>1831.49</v>
      </c>
      <c r="E147" s="4">
        <f t="shared" si="12"/>
        <v>1.0892029661149987</v>
      </c>
      <c r="F147" s="4">
        <f t="shared" si="12"/>
        <v>1.5232180240848952</v>
      </c>
      <c r="G147" s="8">
        <f t="shared" si="13"/>
        <v>31057485.114899494</v>
      </c>
      <c r="H147" s="8">
        <f t="shared" si="14"/>
        <v>34330495.955050506</v>
      </c>
      <c r="I147" s="8">
        <f t="shared" si="15"/>
        <v>35944223.193070471</v>
      </c>
      <c r="J147" s="8">
        <f t="shared" si="16"/>
        <v>37538694.195771851</v>
      </c>
      <c r="K147" s="8">
        <f t="shared" si="17"/>
        <v>40657697.65707048</v>
      </c>
    </row>
    <row r="148" spans="1:11" x14ac:dyDescent="0.7">
      <c r="A148" s="1">
        <v>41333</v>
      </c>
      <c r="B148" s="3">
        <v>92.53</v>
      </c>
      <c r="C148" s="3">
        <v>2669.92</v>
      </c>
      <c r="D148" s="3">
        <v>1840.67</v>
      </c>
      <c r="E148" s="4">
        <f t="shared" si="12"/>
        <v>1.1137390043480384</v>
      </c>
      <c r="F148" s="4">
        <f t="shared" si="12"/>
        <v>1.5443721754863315</v>
      </c>
      <c r="G148" s="8">
        <f t="shared" si="13"/>
        <v>31530274.693811741</v>
      </c>
      <c r="H148" s="8">
        <f t="shared" si="14"/>
        <v>34844530.433274627</v>
      </c>
      <c r="I148" s="8">
        <f t="shared" si="15"/>
        <v>36476295.584504783</v>
      </c>
      <c r="J148" s="8">
        <f t="shared" si="16"/>
        <v>38087026.562079899</v>
      </c>
      <c r="K148" s="8">
        <f t="shared" si="17"/>
        <v>41233083.876569614</v>
      </c>
    </row>
    <row r="149" spans="1:11" x14ac:dyDescent="0.7">
      <c r="A149" s="1">
        <v>41364</v>
      </c>
      <c r="B149" s="3">
        <v>94.19</v>
      </c>
      <c r="C149" s="3">
        <v>2770.05</v>
      </c>
      <c r="D149" s="3">
        <v>1842.14</v>
      </c>
      <c r="E149" s="4">
        <f t="shared" si="12"/>
        <v>1.1762375070358544</v>
      </c>
      <c r="F149" s="4">
        <f t="shared" si="12"/>
        <v>1.573333906044424</v>
      </c>
      <c r="G149" s="8">
        <f t="shared" si="13"/>
        <v>32981819.348369803</v>
      </c>
      <c r="H149" s="8">
        <f t="shared" si="14"/>
        <v>36339485.518439189</v>
      </c>
      <c r="I149" s="8">
        <f t="shared" si="15"/>
        <v>37982482.283959992</v>
      </c>
      <c r="J149" s="8">
        <f t="shared" si="16"/>
        <v>39597403.552078694</v>
      </c>
      <c r="K149" s="8">
        <f t="shared" si="17"/>
        <v>42730682.526495516</v>
      </c>
    </row>
    <row r="150" spans="1:11" x14ac:dyDescent="0.7">
      <c r="A150" s="1">
        <v>41394</v>
      </c>
      <c r="B150" s="3">
        <v>97.41</v>
      </c>
      <c r="C150" s="3">
        <v>2823.42</v>
      </c>
      <c r="D150" s="3">
        <v>1860.78</v>
      </c>
      <c r="E150" s="4">
        <f t="shared" si="12"/>
        <v>1.2398856930222366</v>
      </c>
      <c r="F150" s="4">
        <f t="shared" si="12"/>
        <v>1.6435845308920822</v>
      </c>
      <c r="G150" s="8">
        <f t="shared" si="13"/>
        <v>34535317.274179049</v>
      </c>
      <c r="H150" s="8">
        <f t="shared" si="14"/>
        <v>38037115.421932429</v>
      </c>
      <c r="I150" s="8">
        <f t="shared" si="15"/>
        <v>39747941.289369136</v>
      </c>
      <c r="J150" s="8">
        <f t="shared" si="16"/>
        <v>41427697.714192919</v>
      </c>
      <c r="K150" s="8">
        <f t="shared" si="17"/>
        <v>44681203.645872064</v>
      </c>
    </row>
    <row r="151" spans="1:11" x14ac:dyDescent="0.7">
      <c r="A151" s="1">
        <v>41425</v>
      </c>
      <c r="B151" s="3">
        <v>100.46</v>
      </c>
      <c r="C151" s="3">
        <v>2889.46</v>
      </c>
      <c r="D151" s="3">
        <v>1827.58</v>
      </c>
      <c r="E151" s="4">
        <f t="shared" si="12"/>
        <v>1.3086167629597041</v>
      </c>
      <c r="F151" s="4">
        <f t="shared" si="12"/>
        <v>1.6648037397707798</v>
      </c>
      <c r="G151" s="8">
        <f t="shared" si="13"/>
        <v>36102872.297174789</v>
      </c>
      <c r="H151" s="8">
        <f t="shared" si="14"/>
        <v>39622150.789733164</v>
      </c>
      <c r="I151" s="8">
        <f t="shared" si="15"/>
        <v>41328753.404618181</v>
      </c>
      <c r="J151" s="8">
        <f t="shared" si="16"/>
        <v>42995685.686197802</v>
      </c>
      <c r="K151" s="8">
        <f t="shared" si="17"/>
        <v>46198041.584989049</v>
      </c>
    </row>
    <row r="152" spans="1:11" x14ac:dyDescent="0.7">
      <c r="A152" s="1">
        <v>41455</v>
      </c>
      <c r="B152" s="3">
        <v>99.12</v>
      </c>
      <c r="C152" s="3">
        <v>2850.66</v>
      </c>
      <c r="D152" s="3">
        <v>1799.31</v>
      </c>
      <c r="E152" s="4">
        <f t="shared" si="12"/>
        <v>1.2738237263011809</v>
      </c>
      <c r="F152" s="4">
        <f t="shared" si="12"/>
        <v>1.6171889277681375</v>
      </c>
      <c r="G152" s="8">
        <f t="shared" si="13"/>
        <v>34935713.70683644</v>
      </c>
      <c r="H152" s="8">
        <f t="shared" si="14"/>
        <v>38352737.591474198</v>
      </c>
      <c r="I152" s="8">
        <f t="shared" si="15"/>
        <v>40009118.335953705</v>
      </c>
      <c r="J152" s="8">
        <f t="shared" si="16"/>
        <v>41626563.871985555</v>
      </c>
      <c r="K152" s="8">
        <f t="shared" si="17"/>
        <v>44732541.920760728</v>
      </c>
    </row>
    <row r="153" spans="1:11" x14ac:dyDescent="0.7">
      <c r="A153" s="1">
        <v>41486</v>
      </c>
      <c r="B153" s="3">
        <v>97.86</v>
      </c>
      <c r="C153" s="3">
        <v>2995.72</v>
      </c>
      <c r="D153" s="3">
        <v>1801.77</v>
      </c>
      <c r="E153" s="4">
        <f t="shared" si="12"/>
        <v>1.3216274457638368</v>
      </c>
      <c r="F153" s="4">
        <f t="shared" si="12"/>
        <v>1.5988143411463513</v>
      </c>
      <c r="G153" s="8">
        <f t="shared" si="13"/>
        <v>35875971.954071149</v>
      </c>
      <c r="H153" s="8">
        <f t="shared" si="14"/>
        <v>39217017.526258424</v>
      </c>
      <c r="I153" s="8">
        <f t="shared" si="15"/>
        <v>40821560.601439863</v>
      </c>
      <c r="J153" s="8">
        <f t="shared" si="16"/>
        <v>42378180.36780642</v>
      </c>
      <c r="K153" s="8">
        <f t="shared" si="17"/>
        <v>45336467.104635604</v>
      </c>
    </row>
    <row r="154" spans="1:11" x14ac:dyDescent="0.7">
      <c r="A154" s="1">
        <v>41517</v>
      </c>
      <c r="B154" s="3">
        <v>98.15</v>
      </c>
      <c r="C154" s="3">
        <v>2908.96</v>
      </c>
      <c r="D154" s="3">
        <v>1792.56</v>
      </c>
      <c r="E154" s="4">
        <f t="shared" si="12"/>
        <v>1.2871544782725539</v>
      </c>
      <c r="F154" s="4">
        <f t="shared" si="12"/>
        <v>1.5953555125405638</v>
      </c>
      <c r="G154" s="8">
        <f t="shared" si="13"/>
        <v>34826009.546657324</v>
      </c>
      <c r="H154" s="8">
        <f t="shared" si="14"/>
        <v>38181708.598790936</v>
      </c>
      <c r="I154" s="8">
        <f t="shared" si="15"/>
        <v>39800898.7706737</v>
      </c>
      <c r="J154" s="8">
        <f t="shared" si="16"/>
        <v>41376909.87332505</v>
      </c>
      <c r="K154" s="8">
        <f t="shared" si="17"/>
        <v>44387708.88757024</v>
      </c>
    </row>
    <row r="155" spans="1:11" x14ac:dyDescent="0.7">
      <c r="A155" s="1">
        <v>41547</v>
      </c>
      <c r="B155" s="3">
        <v>98.21</v>
      </c>
      <c r="C155" s="3">
        <v>3000.18</v>
      </c>
      <c r="D155" s="3">
        <v>1809.53</v>
      </c>
      <c r="E155" s="4">
        <f t="shared" si="12"/>
        <v>1.3283289603360933</v>
      </c>
      <c r="F155" s="4">
        <f t="shared" si="12"/>
        <v>1.6114430840561156</v>
      </c>
      <c r="G155" s="8">
        <f t="shared" si="13"/>
        <v>35663765.039204635</v>
      </c>
      <c r="H155" s="8">
        <f t="shared" si="14"/>
        <v>39035822.061429232</v>
      </c>
      <c r="I155" s="8">
        <f t="shared" si="15"/>
        <v>40656123.073951095</v>
      </c>
      <c r="J155" s="8">
        <f t="shared" si="16"/>
        <v>42228600.72295028</v>
      </c>
      <c r="K155" s="8">
        <f t="shared" si="17"/>
        <v>45218696.014622144</v>
      </c>
    </row>
    <row r="156" spans="1:11" x14ac:dyDescent="0.7">
      <c r="A156" s="1">
        <v>41578</v>
      </c>
      <c r="B156" s="3">
        <v>98.35</v>
      </c>
      <c r="C156" s="3">
        <v>3138.09</v>
      </c>
      <c r="D156" s="3">
        <v>1824.16</v>
      </c>
      <c r="E156" s="4">
        <f t="shared" si="12"/>
        <v>1.391369175757089</v>
      </c>
      <c r="F156" s="4">
        <f t="shared" si="12"/>
        <v>1.6267872682334739</v>
      </c>
      <c r="G156" s="8">
        <f t="shared" si="13"/>
        <v>37021011.165644906</v>
      </c>
      <c r="H156" s="8">
        <f t="shared" si="14"/>
        <v>40392220.552538157</v>
      </c>
      <c r="I156" s="8">
        <f t="shared" si="15"/>
        <v>42000007.551752307</v>
      </c>
      <c r="J156" s="8">
        <f t="shared" si="16"/>
        <v>43552099.026718542</v>
      </c>
      <c r="K156" s="8">
        <f t="shared" si="17"/>
        <v>46478526.322705641</v>
      </c>
    </row>
    <row r="157" spans="1:11" x14ac:dyDescent="0.7">
      <c r="A157" s="1">
        <v>41608</v>
      </c>
      <c r="B157" s="3">
        <v>102.41</v>
      </c>
      <c r="C157" s="3">
        <v>3233.72</v>
      </c>
      <c r="D157" s="3">
        <v>1817.33</v>
      </c>
      <c r="E157" s="4">
        <f t="shared" si="12"/>
        <v>1.4929573370713416</v>
      </c>
      <c r="F157" s="4">
        <f t="shared" si="12"/>
        <v>1.6876004566854097</v>
      </c>
      <c r="G157" s="8">
        <f t="shared" si="13"/>
        <v>39392121.077253014</v>
      </c>
      <c r="H157" s="8">
        <f t="shared" si="14"/>
        <v>42853540.694720969</v>
      </c>
      <c r="I157" s="8">
        <f t="shared" si="15"/>
        <v>44492435.38161245</v>
      </c>
      <c r="J157" s="8">
        <f t="shared" si="16"/>
        <v>46066434.725005835</v>
      </c>
      <c r="K157" s="8">
        <f t="shared" si="17"/>
        <v>49009642.058700219</v>
      </c>
    </row>
    <row r="158" spans="1:11" x14ac:dyDescent="0.7">
      <c r="A158" s="1">
        <v>41639</v>
      </c>
      <c r="B158" s="3">
        <v>105.3</v>
      </c>
      <c r="C158" s="3">
        <v>3315.59</v>
      </c>
      <c r="D158" s="3">
        <v>1807.06</v>
      </c>
      <c r="E158" s="4">
        <f t="shared" si="12"/>
        <v>1.5739531856353179</v>
      </c>
      <c r="F158" s="4">
        <f t="shared" si="12"/>
        <v>1.7254183644997971</v>
      </c>
      <c r="G158" s="8">
        <f t="shared" si="13"/>
        <v>41203785.463128991</v>
      </c>
      <c r="H158" s="8">
        <f t="shared" si="14"/>
        <v>44705514.634316996</v>
      </c>
      <c r="I158" s="8">
        <f t="shared" si="15"/>
        <v>46352047.294272825</v>
      </c>
      <c r="J158" s="8">
        <f t="shared" si="16"/>
        <v>47925565.165300809</v>
      </c>
      <c r="K158" s="8">
        <f t="shared" si="17"/>
        <v>50844271.561428465</v>
      </c>
    </row>
    <row r="159" spans="1:11" x14ac:dyDescent="0.7">
      <c r="A159" s="1">
        <v>41670</v>
      </c>
      <c r="B159" s="3">
        <v>102.03</v>
      </c>
      <c r="C159" s="3">
        <v>3200.95</v>
      </c>
      <c r="D159" s="3">
        <v>1833.76</v>
      </c>
      <c r="E159" s="4">
        <f t="shared" si="12"/>
        <v>1.4723443551521691</v>
      </c>
      <c r="F159" s="4">
        <f t="shared" si="12"/>
        <v>1.6965390250877654</v>
      </c>
      <c r="G159" s="8">
        <f t="shared" si="13"/>
        <v>38540847.157354206</v>
      </c>
      <c r="H159" s="8">
        <f t="shared" si="14"/>
        <v>42047038.685005464</v>
      </c>
      <c r="I159" s="8">
        <f t="shared" si="15"/>
        <v>43713849.216636814</v>
      </c>
      <c r="J159" s="8">
        <f t="shared" si="16"/>
        <v>45319184.621719405</v>
      </c>
      <c r="K159" s="8">
        <f t="shared" si="17"/>
        <v>48334471.988989577</v>
      </c>
    </row>
    <row r="160" spans="1:11" x14ac:dyDescent="0.7">
      <c r="A160" s="1">
        <v>41698</v>
      </c>
      <c r="B160" s="3">
        <v>101.8</v>
      </c>
      <c r="C160" s="3">
        <v>3347.38</v>
      </c>
      <c r="D160" s="3">
        <v>1843.51</v>
      </c>
      <c r="E160" s="4">
        <f t="shared" si="12"/>
        <v>1.5362270700252332</v>
      </c>
      <c r="F160" s="4">
        <f t="shared" si="12"/>
        <v>1.7017146902960951</v>
      </c>
      <c r="G160" s="8">
        <f t="shared" si="13"/>
        <v>39857609.169114992</v>
      </c>
      <c r="H160" s="8">
        <f t="shared" si="14"/>
        <v>43332177.539086223</v>
      </c>
      <c r="I160" s="8">
        <f t="shared" si="15"/>
        <v>44969695.466877013</v>
      </c>
      <c r="J160" s="8">
        <f t="shared" si="16"/>
        <v>46537091.355933033</v>
      </c>
      <c r="K160" s="8">
        <f t="shared" si="17"/>
        <v>49451748.170307413</v>
      </c>
    </row>
    <row r="161" spans="1:11" x14ac:dyDescent="0.7">
      <c r="A161" s="1">
        <v>41729</v>
      </c>
      <c r="B161" s="3">
        <v>103.19</v>
      </c>
      <c r="C161" s="3">
        <v>3375.51</v>
      </c>
      <c r="D161" s="3">
        <v>1840.37</v>
      </c>
      <c r="E161" s="4">
        <f t="shared" si="12"/>
        <v>1.5702891503257344</v>
      </c>
      <c r="F161" s="4">
        <f t="shared" si="12"/>
        <v>1.722012223319495</v>
      </c>
      <c r="G161" s="8">
        <f t="shared" si="13"/>
        <v>40500520.661808908</v>
      </c>
      <c r="H161" s="8">
        <f t="shared" si="14"/>
        <v>44004176.231169268</v>
      </c>
      <c r="I161" s="8">
        <f t="shared" si="15"/>
        <v>45651611.47332827</v>
      </c>
      <c r="J161" s="8">
        <f t="shared" si="16"/>
        <v>47225907.794723645</v>
      </c>
      <c r="K161" s="8">
        <f t="shared" si="17"/>
        <v>50145569.293899789</v>
      </c>
    </row>
    <row r="162" spans="1:11" x14ac:dyDescent="0.7">
      <c r="A162" s="1">
        <v>41759</v>
      </c>
      <c r="B162" s="3">
        <v>102.24</v>
      </c>
      <c r="C162" s="3">
        <v>3400.46</v>
      </c>
      <c r="D162" s="3">
        <v>1855.9</v>
      </c>
      <c r="E162" s="4">
        <f t="shared" si="12"/>
        <v>1.5673324669200146</v>
      </c>
      <c r="F162" s="4">
        <f t="shared" si="12"/>
        <v>1.7205562867233646</v>
      </c>
      <c r="G162" s="8">
        <f t="shared" si="13"/>
        <v>40228464.139450468</v>
      </c>
      <c r="H162" s="8">
        <f t="shared" si="14"/>
        <v>43730451.195313752</v>
      </c>
      <c r="I162" s="8">
        <f t="shared" si="15"/>
        <v>45377494.269509815</v>
      </c>
      <c r="J162" s="8">
        <f t="shared" si="16"/>
        <v>46951684.278974667</v>
      </c>
      <c r="K162" s="8">
        <f t="shared" si="17"/>
        <v>49871959.163994208</v>
      </c>
    </row>
    <row r="163" spans="1:11" x14ac:dyDescent="0.7">
      <c r="A163" s="1">
        <v>41790</v>
      </c>
      <c r="B163" s="3">
        <v>101.78</v>
      </c>
      <c r="C163" s="3">
        <v>3480.29</v>
      </c>
      <c r="D163" s="3">
        <v>1877.03</v>
      </c>
      <c r="E163" s="4">
        <f t="shared" si="12"/>
        <v>1.5969102144137972</v>
      </c>
      <c r="F163" s="4">
        <f t="shared" si="12"/>
        <v>1.7323160638723751</v>
      </c>
      <c r="G163" s="8">
        <f t="shared" si="13"/>
        <v>40739210.222034968</v>
      </c>
      <c r="H163" s="8">
        <f t="shared" si="14"/>
        <v>44250433.214708097</v>
      </c>
      <c r="I163" s="8">
        <f t="shared" si="15"/>
        <v>45897283.986558527</v>
      </c>
      <c r="J163" s="8">
        <f t="shared" si="16"/>
        <v>47468187.456762619</v>
      </c>
      <c r="K163" s="8">
        <f t="shared" si="17"/>
        <v>50372998.505910031</v>
      </c>
    </row>
    <row r="164" spans="1:11" x14ac:dyDescent="0.7">
      <c r="A164" s="1">
        <v>41820</v>
      </c>
      <c r="B164" s="3">
        <v>101.3</v>
      </c>
      <c r="C164" s="3">
        <v>3552.18</v>
      </c>
      <c r="D164" s="3">
        <v>1878</v>
      </c>
      <c r="E164" s="4">
        <f t="shared" si="12"/>
        <v>1.622209829847473</v>
      </c>
      <c r="F164" s="4">
        <f t="shared" si="12"/>
        <v>1.7250373611018055</v>
      </c>
      <c r="G164" s="8">
        <f t="shared" si="13"/>
        <v>41102975.581603542</v>
      </c>
      <c r="H164" s="8">
        <f t="shared" si="14"/>
        <v>44574090.174049862</v>
      </c>
      <c r="I164" s="8">
        <f t="shared" si="15"/>
        <v>46194430.108994082</v>
      </c>
      <c r="J164" s="8">
        <f t="shared" si="16"/>
        <v>47734775.177799448</v>
      </c>
      <c r="K164" s="8">
        <f t="shared" si="17"/>
        <v>50567168.499170065</v>
      </c>
    </row>
    <row r="165" spans="1:11" x14ac:dyDescent="0.7">
      <c r="A165" s="1">
        <v>41851</v>
      </c>
      <c r="B165" s="3">
        <v>102.79</v>
      </c>
      <c r="C165" s="3">
        <v>3503.19</v>
      </c>
      <c r="D165" s="3">
        <v>1873.29</v>
      </c>
      <c r="E165" s="4">
        <f t="shared" si="12"/>
        <v>1.6233687337556943</v>
      </c>
      <c r="F165" s="4">
        <f t="shared" si="12"/>
        <v>1.7460205587866671</v>
      </c>
      <c r="G165" s="8">
        <f t="shared" si="13"/>
        <v>40979400.373008043</v>
      </c>
      <c r="H165" s="8">
        <f t="shared" si="14"/>
        <v>44508004.133018941</v>
      </c>
      <c r="I165" s="8">
        <f t="shared" si="15"/>
        <v>46159657.237365775</v>
      </c>
      <c r="J165" s="8">
        <f t="shared" si="16"/>
        <v>47732838.766718045</v>
      </c>
      <c r="K165" s="8">
        <f t="shared" si="17"/>
        <v>50634881.334797807</v>
      </c>
    </row>
    <row r="166" spans="1:11" x14ac:dyDescent="0.7">
      <c r="A166" s="1">
        <v>41882</v>
      </c>
      <c r="B166" s="3">
        <v>104.05</v>
      </c>
      <c r="C166" s="3">
        <v>3643.33</v>
      </c>
      <c r="D166" s="3">
        <v>1893.97</v>
      </c>
      <c r="E166" s="4">
        <f t="shared" si="12"/>
        <v>1.709004526720652</v>
      </c>
      <c r="F166" s="4">
        <f t="shared" si="12"/>
        <v>1.7869345766713391</v>
      </c>
      <c r="G166" s="8">
        <f t="shared" si="13"/>
        <v>42820993.556973323</v>
      </c>
      <c r="H166" s="8">
        <f t="shared" si="14"/>
        <v>46394898.487462364</v>
      </c>
      <c r="I166" s="8">
        <f t="shared" si="15"/>
        <v>48056326.249133199</v>
      </c>
      <c r="J166" s="8">
        <f t="shared" si="16"/>
        <v>49630990.615839392</v>
      </c>
      <c r="K166" s="8">
        <f t="shared" si="17"/>
        <v>52512138.479894467</v>
      </c>
    </row>
    <row r="167" spans="1:11" x14ac:dyDescent="0.7">
      <c r="A167" s="1">
        <v>41912</v>
      </c>
      <c r="B167" s="3">
        <v>109.64</v>
      </c>
      <c r="C167" s="3">
        <v>3592.25</v>
      </c>
      <c r="D167" s="3">
        <v>1881.11</v>
      </c>
      <c r="E167" s="4">
        <f t="shared" si="12"/>
        <v>1.7755716368303589</v>
      </c>
      <c r="F167" s="4">
        <f t="shared" si="12"/>
        <v>1.8701510750379289</v>
      </c>
      <c r="G167" s="8">
        <f t="shared" si="13"/>
        <v>44321529.554483667</v>
      </c>
      <c r="H167" s="8">
        <f t="shared" si="14"/>
        <v>48072710.236214615</v>
      </c>
      <c r="I167" s="8">
        <f t="shared" si="15"/>
        <v>49819689.616762094</v>
      </c>
      <c r="J167" s="8">
        <f t="shared" si="16"/>
        <v>51477593.569312111</v>
      </c>
      <c r="K167" s="8">
        <f t="shared" si="17"/>
        <v>54517556.501352087</v>
      </c>
    </row>
    <row r="168" spans="1:11" x14ac:dyDescent="0.7">
      <c r="A168" s="1">
        <v>41943</v>
      </c>
      <c r="B168" s="3">
        <v>112.3</v>
      </c>
      <c r="C168" s="3">
        <v>3679.99</v>
      </c>
      <c r="D168" s="3">
        <v>1899.6</v>
      </c>
      <c r="E168" s="4">
        <f t="shared" si="12"/>
        <v>1.8630693167163759</v>
      </c>
      <c r="F168" s="4">
        <f t="shared" si="12"/>
        <v>1.9343514769131824</v>
      </c>
      <c r="G168" s="8">
        <f t="shared" si="13"/>
        <v>46239373.430066973</v>
      </c>
      <c r="H168" s="8">
        <f t="shared" si="14"/>
        <v>50097932.364015289</v>
      </c>
      <c r="I168" s="8">
        <f t="shared" si="15"/>
        <v>51888537.873459235</v>
      </c>
      <c r="J168" s="8">
        <f t="shared" si="16"/>
        <v>53583466.270303607</v>
      </c>
      <c r="K168" s="8">
        <f t="shared" si="17"/>
        <v>56678098.844100572</v>
      </c>
    </row>
    <row r="169" spans="1:11" x14ac:dyDescent="0.7">
      <c r="A169" s="1">
        <v>41973</v>
      </c>
      <c r="B169" s="3">
        <v>118.61</v>
      </c>
      <c r="C169" s="3">
        <v>3778.96</v>
      </c>
      <c r="D169" s="3">
        <v>1913.08</v>
      </c>
      <c r="E169" s="4">
        <f t="shared" si="12"/>
        <v>2.0206738420904302</v>
      </c>
      <c r="F169" s="4">
        <f t="shared" si="12"/>
        <v>2.0575382122569401</v>
      </c>
      <c r="G169" s="8">
        <f t="shared" si="13"/>
        <v>49854260.135573395</v>
      </c>
      <c r="H169" s="8">
        <f t="shared" si="14"/>
        <v>53926405.541846462</v>
      </c>
      <c r="I169" s="8">
        <f t="shared" si="15"/>
        <v>55806746.961009875</v>
      </c>
      <c r="J169" s="8">
        <f t="shared" si="16"/>
        <v>57580173.539903887</v>
      </c>
      <c r="K169" s="8">
        <f t="shared" si="17"/>
        <v>60798665.133373722</v>
      </c>
    </row>
    <row r="170" spans="1:11" x14ac:dyDescent="0.7">
      <c r="A170" s="1">
        <v>42004</v>
      </c>
      <c r="B170" s="3">
        <v>119.68</v>
      </c>
      <c r="C170" s="3">
        <v>3769.44</v>
      </c>
      <c r="D170" s="3">
        <v>1914.87</v>
      </c>
      <c r="E170" s="4">
        <f t="shared" si="12"/>
        <v>2.0337662404231387</v>
      </c>
      <c r="F170" s="4">
        <f t="shared" si="12"/>
        <v>2.0780421289216373</v>
      </c>
      <c r="G170" s="8">
        <f t="shared" si="13"/>
        <v>49994656.458730645</v>
      </c>
      <c r="H170" s="8">
        <f t="shared" si="14"/>
        <v>54113404.748838067</v>
      </c>
      <c r="I170" s="8">
        <f t="shared" si="15"/>
        <v>56016967.546005003</v>
      </c>
      <c r="J170" s="8">
        <f t="shared" si="16"/>
        <v>57813466.459829777</v>
      </c>
      <c r="K170" s="8">
        <f t="shared" si="17"/>
        <v>61077371.994265512</v>
      </c>
    </row>
    <row r="171" spans="1:11" x14ac:dyDescent="0.7">
      <c r="A171" s="1">
        <v>42035</v>
      </c>
      <c r="B171" s="3">
        <v>117.44</v>
      </c>
      <c r="C171" s="3">
        <v>3656.28</v>
      </c>
      <c r="D171" s="3">
        <v>1955.02</v>
      </c>
      <c r="E171" s="4">
        <f t="shared" si="12"/>
        <v>1.9357894028082792</v>
      </c>
      <c r="F171" s="4">
        <f t="shared" si="12"/>
        <v>2.0819040949940182</v>
      </c>
      <c r="G171" s="8">
        <f t="shared" si="13"/>
        <v>47636301.171146601</v>
      </c>
      <c r="H171" s="8">
        <f t="shared" si="14"/>
        <v>51847984.519347489</v>
      </c>
      <c r="I171" s="8">
        <f t="shared" si="15"/>
        <v>53819027.786336929</v>
      </c>
      <c r="J171" s="8">
        <f t="shared" si="16"/>
        <v>55696082.142949626</v>
      </c>
      <c r="K171" s="8">
        <f t="shared" si="17"/>
        <v>59157331.906207673</v>
      </c>
    </row>
    <row r="172" spans="1:11" x14ac:dyDescent="0.7">
      <c r="A172" s="1">
        <v>42063</v>
      </c>
      <c r="B172" s="3">
        <v>119.51</v>
      </c>
      <c r="C172" s="3">
        <v>3866.42</v>
      </c>
      <c r="D172" s="3">
        <v>1936.64</v>
      </c>
      <c r="E172" s="4">
        <f t="shared" si="12"/>
        <v>2.0831276987783487</v>
      </c>
      <c r="F172" s="4">
        <f t="shared" si="12"/>
        <v>2.0986818967193894</v>
      </c>
      <c r="G172" s="8">
        <f t="shared" si="13"/>
        <v>50737848.46768406</v>
      </c>
      <c r="H172" s="8">
        <f t="shared" si="14"/>
        <v>54888586.816631563</v>
      </c>
      <c r="I172" s="8">
        <f t="shared" si="15"/>
        <v>56799694.482832827</v>
      </c>
      <c r="J172" s="8">
        <f t="shared" si="16"/>
        <v>58598164.658038855</v>
      </c>
      <c r="K172" s="8">
        <f t="shared" si="17"/>
        <v>61849605.56986358</v>
      </c>
    </row>
    <row r="173" spans="1:11" x14ac:dyDescent="0.7">
      <c r="A173" s="1">
        <v>42094</v>
      </c>
      <c r="B173" s="3">
        <v>120.12</v>
      </c>
      <c r="C173" s="3">
        <v>3805.27</v>
      </c>
      <c r="D173" s="3">
        <v>1945.63</v>
      </c>
      <c r="E173" s="4">
        <f t="shared" si="12"/>
        <v>2.0606461375237859</v>
      </c>
      <c r="F173" s="4">
        <f t="shared" si="12"/>
        <v>2.1191858714168754</v>
      </c>
      <c r="G173" s="8">
        <f t="shared" si="13"/>
        <v>50094602.613120057</v>
      </c>
      <c r="H173" s="8">
        <f t="shared" si="14"/>
        <v>54321942.815768272</v>
      </c>
      <c r="I173" s="8">
        <f t="shared" si="15"/>
        <v>56278680.868157052</v>
      </c>
      <c r="J173" s="8">
        <f t="shared" si="16"/>
        <v>58127231.864202395</v>
      </c>
      <c r="K173" s="8">
        <f t="shared" si="17"/>
        <v>61490815.559097163</v>
      </c>
    </row>
    <row r="174" spans="1:11" x14ac:dyDescent="0.7">
      <c r="A174" s="1">
        <v>42124</v>
      </c>
      <c r="B174" s="3">
        <v>119.34</v>
      </c>
      <c r="C174" s="3">
        <v>3841.78</v>
      </c>
      <c r="D174" s="3">
        <v>1938.65</v>
      </c>
      <c r="E174" s="4">
        <f t="shared" si="12"/>
        <v>2.0669079868474065</v>
      </c>
      <c r="F174" s="4">
        <f t="shared" si="12"/>
        <v>2.0978716556077477</v>
      </c>
      <c r="G174" s="8">
        <f t="shared" si="13"/>
        <v>49981222.583549693</v>
      </c>
      <c r="H174" s="8">
        <f t="shared" si="14"/>
        <v>54144729.571180269</v>
      </c>
      <c r="I174" s="8">
        <f t="shared" si="15"/>
        <v>56065435.692420051</v>
      </c>
      <c r="J174" s="8">
        <f t="shared" si="16"/>
        <v>57875488.417420074</v>
      </c>
      <c r="K174" s="8">
        <f t="shared" si="17"/>
        <v>61155546.378865696</v>
      </c>
    </row>
    <row r="175" spans="1:11" x14ac:dyDescent="0.7">
      <c r="A175" s="1">
        <v>42155</v>
      </c>
      <c r="B175" s="3">
        <v>124.11</v>
      </c>
      <c r="C175" s="3">
        <v>3891.18</v>
      </c>
      <c r="D175" s="3">
        <v>1933.98</v>
      </c>
      <c r="E175" s="4">
        <f t="shared" si="12"/>
        <v>2.1771618482459365</v>
      </c>
      <c r="F175" s="4">
        <f t="shared" si="12"/>
        <v>2.1764677002505954</v>
      </c>
      <c r="G175" s="8">
        <f t="shared" si="13"/>
        <v>52367982.683476783</v>
      </c>
      <c r="H175" s="8">
        <f t="shared" si="14"/>
        <v>56661000.790850103</v>
      </c>
      <c r="I175" s="8">
        <f t="shared" si="15"/>
        <v>58633553.048055381</v>
      </c>
      <c r="J175" s="8">
        <f t="shared" si="16"/>
        <v>60487026.817780338</v>
      </c>
      <c r="K175" s="8">
        <f t="shared" si="17"/>
        <v>63829325.71868135</v>
      </c>
    </row>
    <row r="176" spans="1:11" x14ac:dyDescent="0.7">
      <c r="A176" s="1">
        <v>42185</v>
      </c>
      <c r="B176" s="3">
        <v>122.49</v>
      </c>
      <c r="C176" s="3">
        <v>3815.85</v>
      </c>
      <c r="D176" s="3">
        <v>1912.89</v>
      </c>
      <c r="E176" s="4">
        <f t="shared" si="12"/>
        <v>2.1071456097979504</v>
      </c>
      <c r="F176" s="4">
        <f t="shared" si="12"/>
        <v>2.1246338854128606</v>
      </c>
      <c r="G176" s="8">
        <f t="shared" si="13"/>
        <v>50527554.318773881</v>
      </c>
      <c r="H176" s="8">
        <f t="shared" si="14"/>
        <v>54733370.564375974</v>
      </c>
      <c r="I176" s="8">
        <f t="shared" si="15"/>
        <v>56670239.891018488</v>
      </c>
      <c r="J176" s="8">
        <f t="shared" si="16"/>
        <v>58493208.018603049</v>
      </c>
      <c r="K176" s="8">
        <f t="shared" si="17"/>
        <v>61789645.018935673</v>
      </c>
    </row>
    <row r="177" spans="1:11" x14ac:dyDescent="0.7">
      <c r="A177" s="1">
        <v>42216</v>
      </c>
      <c r="B177" s="3">
        <v>123.92</v>
      </c>
      <c r="C177" s="3">
        <v>3895.8</v>
      </c>
      <c r="D177" s="3">
        <v>1926.19</v>
      </c>
      <c r="E177" s="4">
        <f t="shared" si="12"/>
        <v>2.1764098192356349</v>
      </c>
      <c r="F177" s="4">
        <f t="shared" si="12"/>
        <v>2.1643824353208014</v>
      </c>
      <c r="G177" s="8">
        <f t="shared" si="13"/>
        <v>51916890.399486758</v>
      </c>
      <c r="H177" s="8">
        <f t="shared" si="14"/>
        <v>56177482.773886949</v>
      </c>
      <c r="I177" s="8">
        <f t="shared" si="15"/>
        <v>58132402.751087591</v>
      </c>
      <c r="J177" s="8">
        <f t="shared" si="16"/>
        <v>59967418.287865527</v>
      </c>
      <c r="K177" s="8">
        <f t="shared" si="17"/>
        <v>63270696.181585267</v>
      </c>
    </row>
    <row r="178" spans="1:11" x14ac:dyDescent="0.7">
      <c r="A178" s="1">
        <v>42247</v>
      </c>
      <c r="B178" s="3">
        <v>121.22</v>
      </c>
      <c r="C178" s="3">
        <v>3660.75</v>
      </c>
      <c r="D178" s="3">
        <v>1923.42</v>
      </c>
      <c r="E178" s="4">
        <f t="shared" si="12"/>
        <v>2.000538756259405</v>
      </c>
      <c r="F178" s="4">
        <f t="shared" si="12"/>
        <v>2.1141796075480022</v>
      </c>
      <c r="G178" s="8">
        <f t="shared" si="13"/>
        <v>47820704.773815058</v>
      </c>
      <c r="H178" s="8">
        <f t="shared" si="14"/>
        <v>52085208.931265593</v>
      </c>
      <c r="I178" s="8">
        <f t="shared" si="15"/>
        <v>54072140.475174963</v>
      </c>
      <c r="J178" s="8">
        <f t="shared" si="16"/>
        <v>55958047.248872891</v>
      </c>
      <c r="K178" s="8">
        <f t="shared" si="17"/>
        <v>59416008.443647914</v>
      </c>
    </row>
    <row r="179" spans="1:11" x14ac:dyDescent="0.7">
      <c r="A179" s="1">
        <v>42277</v>
      </c>
      <c r="B179" s="3">
        <v>119.84</v>
      </c>
      <c r="C179" s="3">
        <v>3570.17</v>
      </c>
      <c r="D179" s="3">
        <v>1936.43</v>
      </c>
      <c r="E179" s="4">
        <f t="shared" si="12"/>
        <v>1.9288271712490708</v>
      </c>
      <c r="F179" s="4">
        <f t="shared" si="12"/>
        <v>2.1042487355720625</v>
      </c>
      <c r="G179" s="8">
        <f t="shared" si="13"/>
        <v>46055473.345807597</v>
      </c>
      <c r="H179" s="8">
        <f t="shared" si="14"/>
        <v>50342634.475188032</v>
      </c>
      <c r="I179" s="8">
        <f t="shared" si="15"/>
        <v>52354934.627600938</v>
      </c>
      <c r="J179" s="8">
        <f t="shared" si="16"/>
        <v>54275076.381915972</v>
      </c>
      <c r="K179" s="8">
        <f t="shared" si="17"/>
        <v>57826470.631659783</v>
      </c>
    </row>
    <row r="180" spans="1:11" x14ac:dyDescent="0.7">
      <c r="A180" s="1">
        <v>42308</v>
      </c>
      <c r="B180" s="3">
        <v>120.61</v>
      </c>
      <c r="C180" s="3">
        <v>3871.33</v>
      </c>
      <c r="D180" s="3">
        <v>1936.76</v>
      </c>
      <c r="E180" s="4">
        <f t="shared" si="12"/>
        <v>2.1049710588694901</v>
      </c>
      <c r="F180" s="4">
        <f t="shared" si="12"/>
        <v>2.1181299285423218</v>
      </c>
      <c r="G180" s="8">
        <f t="shared" si="13"/>
        <v>49671135.069363326</v>
      </c>
      <c r="H180" s="8">
        <f t="shared" si="14"/>
        <v>53886956.27763132</v>
      </c>
      <c r="I180" s="8">
        <f t="shared" si="15"/>
        <v>55827136.161630869</v>
      </c>
      <c r="J180" s="8">
        <f t="shared" si="16"/>
        <v>57652034.801516637</v>
      </c>
      <c r="K180" s="8">
        <f t="shared" si="17"/>
        <v>60947546.19571963</v>
      </c>
    </row>
    <row r="181" spans="1:11" x14ac:dyDescent="0.7">
      <c r="A181" s="1">
        <v>42338</v>
      </c>
      <c r="B181" s="3">
        <v>123.08</v>
      </c>
      <c r="C181" s="3">
        <v>3882.84</v>
      </c>
      <c r="D181" s="3">
        <v>1931.64</v>
      </c>
      <c r="E181" s="4">
        <f t="shared" si="12"/>
        <v>2.1544657835034529</v>
      </c>
      <c r="F181" s="4">
        <f t="shared" si="12"/>
        <v>2.1557934591623851</v>
      </c>
      <c r="G181" s="8">
        <f t="shared" si="13"/>
        <v>50610594.935777657</v>
      </c>
      <c r="H181" s="8">
        <f t="shared" si="14"/>
        <v>54892240.741109192</v>
      </c>
      <c r="I181" s="8">
        <f t="shared" si="15"/>
        <v>56859817.071944781</v>
      </c>
      <c r="J181" s="8">
        <f t="shared" si="16"/>
        <v>58708487.686765797</v>
      </c>
      <c r="K181" s="8">
        <f t="shared" si="17"/>
        <v>62040886.926274791</v>
      </c>
    </row>
    <row r="182" spans="1:11" x14ac:dyDescent="0.7">
      <c r="A182" s="2">
        <v>42369</v>
      </c>
      <c r="B182" s="3">
        <v>120.3</v>
      </c>
      <c r="C182" s="3">
        <v>3821.6</v>
      </c>
      <c r="D182" s="3">
        <v>1925.4</v>
      </c>
      <c r="E182" s="4">
        <f t="shared" si="12"/>
        <v>2.072590361901355</v>
      </c>
      <c r="F182" s="4">
        <f t="shared" si="12"/>
        <v>2.1002938807660665</v>
      </c>
      <c r="G182" s="8">
        <f t="shared" si="13"/>
        <v>48549297.750670262</v>
      </c>
      <c r="H182" s="8">
        <f t="shared" si="14"/>
        <v>52740766.59236031</v>
      </c>
      <c r="I182" s="8">
        <f t="shared" si="15"/>
        <v>54673243.763189271</v>
      </c>
      <c r="J182" s="8">
        <f t="shared" si="16"/>
        <v>56493308.585690394</v>
      </c>
      <c r="K182" s="8">
        <f t="shared" si="17"/>
        <v>59787374.033501677</v>
      </c>
    </row>
    <row r="183" spans="1:11" x14ac:dyDescent="0.7">
      <c r="A183" s="1">
        <v>42400</v>
      </c>
      <c r="B183" s="3">
        <v>121.03</v>
      </c>
      <c r="C183" s="3">
        <v>3631.96</v>
      </c>
      <c r="D183" s="3">
        <v>1951.89</v>
      </c>
      <c r="E183" s="4">
        <f t="shared" si="12"/>
        <v>1.9816945215177226</v>
      </c>
      <c r="F183" s="4">
        <f t="shared" si="12"/>
        <v>2.1421103747203514</v>
      </c>
      <c r="G183" s="8">
        <f t="shared" si="13"/>
        <v>46529691.681892417</v>
      </c>
      <c r="H183" s="8">
        <f t="shared" si="14"/>
        <v>50900372.820276961</v>
      </c>
      <c r="I183" s="8">
        <f t="shared" si="15"/>
        <v>52947058.894504763</v>
      </c>
      <c r="J183" s="8">
        <f t="shared" si="16"/>
        <v>54896434.799062349</v>
      </c>
      <c r="K183" s="8">
        <f t="shared" si="17"/>
        <v>58490290.072741136</v>
      </c>
    </row>
    <row r="184" spans="1:11" x14ac:dyDescent="0.7">
      <c r="A184" s="1">
        <v>42429</v>
      </c>
      <c r="B184" s="3">
        <v>112.66</v>
      </c>
      <c r="C184" s="3">
        <v>3627.06</v>
      </c>
      <c r="D184" s="3">
        <v>1965.74</v>
      </c>
      <c r="E184" s="4">
        <f t="shared" si="12"/>
        <v>1.842158971150192</v>
      </c>
      <c r="F184" s="4">
        <f t="shared" si="12"/>
        <v>2.0081183012195742</v>
      </c>
      <c r="G184" s="8">
        <f t="shared" si="13"/>
        <v>43090007.954486273</v>
      </c>
      <c r="H184" s="8">
        <f t="shared" si="14"/>
        <v>47196387.152654141</v>
      </c>
      <c r="I184" s="8">
        <f t="shared" si="15"/>
        <v>49122989.527396113</v>
      </c>
      <c r="J184" s="8">
        <f t="shared" si="16"/>
        <v>50960512.938994266</v>
      </c>
      <c r="K184" s="8">
        <f t="shared" si="17"/>
        <v>54355770.082042404</v>
      </c>
    </row>
    <row r="185" spans="1:11" x14ac:dyDescent="0.7">
      <c r="A185" s="1">
        <v>42460</v>
      </c>
      <c r="B185" s="3">
        <v>112.56</v>
      </c>
      <c r="C185" s="3">
        <v>3873.11</v>
      </c>
      <c r="D185" s="3">
        <v>1983.77</v>
      </c>
      <c r="E185" s="4">
        <f t="shared" si="12"/>
        <v>1.9653800103769166</v>
      </c>
      <c r="F185" s="4">
        <f t="shared" si="12"/>
        <v>2.0247381920978</v>
      </c>
      <c r="G185" s="8">
        <f t="shared" si="13"/>
        <v>45519711.812157042</v>
      </c>
      <c r="H185" s="8">
        <f t="shared" si="14"/>
        <v>49600063.019850895</v>
      </c>
      <c r="I185" s="8">
        <f t="shared" si="15"/>
        <v>51488987.387499362</v>
      </c>
      <c r="J185" s="8">
        <f t="shared" si="16"/>
        <v>53273148.288344793</v>
      </c>
      <c r="K185" s="8">
        <f t="shared" si="17"/>
        <v>56517214.270278163</v>
      </c>
    </row>
    <row r="186" spans="1:11" x14ac:dyDescent="0.7">
      <c r="A186" s="1">
        <v>42490</v>
      </c>
      <c r="B186" s="3">
        <v>106.35</v>
      </c>
      <c r="C186" s="3">
        <v>3888.13</v>
      </c>
      <c r="D186" s="3">
        <v>1991.39</v>
      </c>
      <c r="E186" s="4">
        <f t="shared" si="12"/>
        <v>1.8641501495202346</v>
      </c>
      <c r="F186" s="4">
        <f t="shared" si="12"/>
        <v>1.9203805044973554</v>
      </c>
      <c r="G186" s="8">
        <f t="shared" si="13"/>
        <v>42974991.936889283</v>
      </c>
      <c r="H186" s="8">
        <f t="shared" si="14"/>
        <v>46844991.60735774</v>
      </c>
      <c r="I186" s="8">
        <f t="shared" si="15"/>
        <v>48636521.291142821</v>
      </c>
      <c r="J186" s="8">
        <f t="shared" si="16"/>
        <v>50328678.02613762</v>
      </c>
      <c r="K186" s="8">
        <f t="shared" si="17"/>
        <v>53405422.841633484</v>
      </c>
    </row>
    <row r="187" spans="1:11" x14ac:dyDescent="0.7">
      <c r="A187" s="1">
        <v>42521</v>
      </c>
      <c r="B187" s="3">
        <v>110.68</v>
      </c>
      <c r="C187" s="3">
        <v>3957.95</v>
      </c>
      <c r="D187" s="3">
        <v>1991.9</v>
      </c>
      <c r="E187" s="4">
        <f t="shared" si="12"/>
        <v>1.9748861888897902</v>
      </c>
      <c r="F187" s="4">
        <f t="shared" si="12"/>
        <v>1.9990799082585025</v>
      </c>
      <c r="G187" s="8">
        <f t="shared" si="13"/>
        <v>45248666.009348713</v>
      </c>
      <c r="H187" s="8">
        <f t="shared" si="14"/>
        <v>49255128.926356778</v>
      </c>
      <c r="I187" s="8">
        <f t="shared" si="15"/>
        <v>51101681.496556677</v>
      </c>
      <c r="J187" s="8">
        <f t="shared" si="16"/>
        <v>52840206.937421881</v>
      </c>
      <c r="K187" s="8">
        <f t="shared" si="17"/>
        <v>55984333.287229486</v>
      </c>
    </row>
    <row r="188" spans="1:11" x14ac:dyDescent="0.7">
      <c r="A188" s="1">
        <v>42551</v>
      </c>
      <c r="B188" s="3">
        <v>103.25</v>
      </c>
      <c r="C188" s="3">
        <v>3968.21</v>
      </c>
      <c r="D188" s="3">
        <v>2027.69</v>
      </c>
      <c r="E188" s="4">
        <f t="shared" si="12"/>
        <v>1.8470868913345246</v>
      </c>
      <c r="F188" s="4">
        <f t="shared" si="12"/>
        <v>1.8983884892832614</v>
      </c>
      <c r="G188" s="8">
        <f t="shared" si="13"/>
        <v>42185425.495348014</v>
      </c>
      <c r="H188" s="8">
        <f t="shared" si="14"/>
        <v>46009016.225549504</v>
      </c>
      <c r="I188" s="8">
        <f t="shared" si="15"/>
        <v>47778019.876424097</v>
      </c>
      <c r="J188" s="8">
        <f t="shared" si="16"/>
        <v>49448170.808971681</v>
      </c>
      <c r="K188" s="8">
        <f t="shared" si="17"/>
        <v>52482663.215903729</v>
      </c>
    </row>
    <row r="189" spans="1:11" x14ac:dyDescent="0.7">
      <c r="A189" s="1">
        <v>42582</v>
      </c>
      <c r="B189" s="3">
        <v>102.05</v>
      </c>
      <c r="C189" s="3">
        <v>4114.51</v>
      </c>
      <c r="D189" s="3">
        <v>2040.51</v>
      </c>
      <c r="E189" s="4">
        <f t="shared" si="12"/>
        <v>1.8929264942605313</v>
      </c>
      <c r="F189" s="4">
        <f t="shared" si="12"/>
        <v>1.8881878935966268</v>
      </c>
      <c r="G189" s="8">
        <f t="shared" si="13"/>
        <v>42904991.367736503</v>
      </c>
      <c r="H189" s="8">
        <f t="shared" si="14"/>
        <v>46673025.772582002</v>
      </c>
      <c r="I189" s="8">
        <f t="shared" si="15"/>
        <v>48403127.585213616</v>
      </c>
      <c r="J189" s="8">
        <f t="shared" si="16"/>
        <v>50027478.036031015</v>
      </c>
      <c r="K189" s="8">
        <f t="shared" si="17"/>
        <v>52951346.327752784</v>
      </c>
    </row>
    <row r="190" spans="1:11" x14ac:dyDescent="0.7">
      <c r="A190" s="1">
        <v>42613</v>
      </c>
      <c r="B190" s="3">
        <v>103.42</v>
      </c>
      <c r="C190" s="3">
        <v>4120.29</v>
      </c>
      <c r="D190" s="3">
        <v>2038.18</v>
      </c>
      <c r="E190" s="4">
        <f t="shared" si="12"/>
        <v>1.9210334907234852</v>
      </c>
      <c r="F190" s="4">
        <f t="shared" si="12"/>
        <v>1.9113514103840303</v>
      </c>
      <c r="G190" s="8">
        <f t="shared" si="13"/>
        <v>43330990.243474811</v>
      </c>
      <c r="H190" s="8">
        <f t="shared" si="14"/>
        <v>47141956.011141881</v>
      </c>
      <c r="I190" s="8">
        <f t="shared" si="15"/>
        <v>48890608.057153918</v>
      </c>
      <c r="J190" s="8">
        <f t="shared" si="16"/>
        <v>50531573.865110904</v>
      </c>
      <c r="K190" s="8">
        <f t="shared" si="17"/>
        <v>53482927.293432601</v>
      </c>
    </row>
    <row r="191" spans="1:11" x14ac:dyDescent="0.7">
      <c r="A191" s="1">
        <v>42643</v>
      </c>
      <c r="B191" s="3">
        <v>101.33</v>
      </c>
      <c r="C191" s="3">
        <v>4121.0600000000004</v>
      </c>
      <c r="D191" s="3">
        <v>2036.98</v>
      </c>
      <c r="E191" s="4">
        <f t="shared" si="12"/>
        <v>1.8825633472462144</v>
      </c>
      <c r="F191" s="4">
        <f t="shared" si="12"/>
        <v>1.8716225961583148</v>
      </c>
      <c r="G191" s="8">
        <f t="shared" si="13"/>
        <v>42259961.499508791</v>
      </c>
      <c r="H191" s="8">
        <f t="shared" si="14"/>
        <v>45990737.557669342</v>
      </c>
      <c r="I191" s="8">
        <f t="shared" si="15"/>
        <v>47702247.985898785</v>
      </c>
      <c r="J191" s="8">
        <f t="shared" si="16"/>
        <v>49308120.333932385</v>
      </c>
      <c r="K191" s="8">
        <f t="shared" si="17"/>
        <v>52195633.287639432</v>
      </c>
    </row>
    <row r="192" spans="1:11" x14ac:dyDescent="0.7">
      <c r="A192" s="1">
        <v>42674</v>
      </c>
      <c r="B192" s="3">
        <v>104.81</v>
      </c>
      <c r="C192" s="3">
        <v>4045.89</v>
      </c>
      <c r="D192" s="3">
        <v>2021.4</v>
      </c>
      <c r="E192" s="4">
        <f t="shared" si="12"/>
        <v>1.911698549206069</v>
      </c>
      <c r="F192" s="4">
        <f t="shared" si="12"/>
        <v>1.9210932876999749</v>
      </c>
      <c r="G192" s="8">
        <f t="shared" si="13"/>
        <v>42760289.758549258</v>
      </c>
      <c r="H192" s="8">
        <f t="shared" si="14"/>
        <v>46603277.669553615</v>
      </c>
      <c r="I192" s="8">
        <f t="shared" si="15"/>
        <v>48371156.580838405</v>
      </c>
      <c r="J192" s="8">
        <f t="shared" si="16"/>
        <v>50033290.388996534</v>
      </c>
      <c r="K192" s="8">
        <f t="shared" si="17"/>
        <v>53032165.479525656</v>
      </c>
    </row>
    <row r="193" spans="1:11" x14ac:dyDescent="0.7">
      <c r="A193" s="1">
        <v>42704</v>
      </c>
      <c r="B193" s="3">
        <v>114.44</v>
      </c>
      <c r="C193" s="3">
        <v>4195.7299999999996</v>
      </c>
      <c r="D193" s="3">
        <v>1973.59</v>
      </c>
      <c r="E193" s="4">
        <f t="shared" si="12"/>
        <v>2.1646515704929121</v>
      </c>
      <c r="F193" s="4">
        <f t="shared" si="12"/>
        <v>2.0479920069988271</v>
      </c>
      <c r="G193" s="8">
        <f t="shared" si="13"/>
        <v>47934923.248824522</v>
      </c>
      <c r="H193" s="8">
        <f t="shared" si="14"/>
        <v>51952137.352571771</v>
      </c>
      <c r="I193" s="8">
        <f t="shared" si="15"/>
        <v>53770249.409069009</v>
      </c>
      <c r="J193" s="8">
        <f t="shared" si="16"/>
        <v>55459011.933196045</v>
      </c>
      <c r="K193" s="8">
        <f t="shared" si="17"/>
        <v>58443672.218697742</v>
      </c>
    </row>
    <row r="194" spans="1:11" x14ac:dyDescent="0.7">
      <c r="A194" s="1">
        <v>42735</v>
      </c>
      <c r="B194" s="3">
        <v>116.87</v>
      </c>
      <c r="C194" s="3">
        <v>4278.66</v>
      </c>
      <c r="D194" s="3">
        <v>1976.37</v>
      </c>
      <c r="E194" s="4">
        <f t="shared" si="12"/>
        <v>2.2543089729549348</v>
      </c>
      <c r="F194" s="4">
        <f t="shared" si="12"/>
        <v>2.0944247881039235</v>
      </c>
      <c r="G194" s="8">
        <f t="shared" si="13"/>
        <v>49630471.889809728</v>
      </c>
      <c r="H194" s="8">
        <f t="shared" si="14"/>
        <v>53709151.391263254</v>
      </c>
      <c r="I194" s="8">
        <f t="shared" si="15"/>
        <v>55545350.682594396</v>
      </c>
      <c r="J194" s="8">
        <f t="shared" si="16"/>
        <v>57244162.060491271</v>
      </c>
      <c r="K194" s="8">
        <f t="shared" si="17"/>
        <v>60226096.456630066</v>
      </c>
    </row>
    <row r="195" spans="1:11" x14ac:dyDescent="0.7">
      <c r="A195" s="1">
        <v>42766</v>
      </c>
      <c r="B195" s="3">
        <v>112.78</v>
      </c>
      <c r="C195" s="3">
        <v>4359.8100000000004</v>
      </c>
      <c r="D195" s="3">
        <v>1980.25</v>
      </c>
      <c r="E195" s="4">
        <f t="shared" ref="E195:F258" si="18">C195*$B195/C$3/$B$3</f>
        <v>2.2166762698341698</v>
      </c>
      <c r="F195" s="4">
        <f t="shared" si="18"/>
        <v>2.0250958536197601</v>
      </c>
      <c r="G195" s="8">
        <f t="shared" si="13"/>
        <v>48520523.28946007</v>
      </c>
      <c r="H195" s="8">
        <f t="shared" si="14"/>
        <v>52436296.463559978</v>
      </c>
      <c r="I195" s="8">
        <f t="shared" si="15"/>
        <v>54190247.815715298</v>
      </c>
      <c r="J195" s="8">
        <f t="shared" si="16"/>
        <v>55806768.208623365</v>
      </c>
      <c r="K195" s="8">
        <f t="shared" si="17"/>
        <v>58625426.024076596</v>
      </c>
    </row>
    <row r="196" spans="1:11" x14ac:dyDescent="0.7">
      <c r="A196" s="1">
        <v>42794</v>
      </c>
      <c r="B196" s="3">
        <v>112.75</v>
      </c>
      <c r="C196" s="3">
        <v>4532.93</v>
      </c>
      <c r="D196" s="3">
        <v>1993.56</v>
      </c>
      <c r="E196" s="4">
        <f t="shared" si="18"/>
        <v>2.3040833291555525</v>
      </c>
      <c r="F196" s="4">
        <f t="shared" si="18"/>
        <v>2.0381649738184615</v>
      </c>
      <c r="G196" s="8">
        <f t="shared" si="13"/>
        <v>50073753.438087128</v>
      </c>
      <c r="H196" s="8">
        <f t="shared" si="14"/>
        <v>53958093.87691588</v>
      </c>
      <c r="I196" s="8">
        <f t="shared" si="15"/>
        <v>55680283.637273625</v>
      </c>
      <c r="J196" s="8">
        <f t="shared" si="16"/>
        <v>57255198.795914434</v>
      </c>
      <c r="K196" s="8">
        <f t="shared" si="17"/>
        <v>59963779.689844564</v>
      </c>
    </row>
    <row r="197" spans="1:11" x14ac:dyDescent="0.7">
      <c r="A197" s="1">
        <v>42825</v>
      </c>
      <c r="B197" s="3">
        <v>111.38</v>
      </c>
      <c r="C197" s="3">
        <v>4538.21</v>
      </c>
      <c r="D197" s="3">
        <v>1992.51</v>
      </c>
      <c r="E197" s="4">
        <f t="shared" si="18"/>
        <v>2.2787381363290513</v>
      </c>
      <c r="F197" s="4">
        <f t="shared" si="18"/>
        <v>2.0123392381787273</v>
      </c>
      <c r="G197" s="8">
        <f t="shared" ref="G197:G260" si="19">MAX(G196*(0.9*$E197/$E196+0.1*$F197/$F196)-G$3*0.04/12,0)</f>
        <v>49314569.061881684</v>
      </c>
      <c r="H197" s="8">
        <f t="shared" ref="H197:H260" si="20">MAX(H196*(0.8*$E197/$E196+0.2*$F197/$F196)-H$3*0.04/12,0)</f>
        <v>53146516.094954245</v>
      </c>
      <c r="I197" s="8">
        <f t="shared" ref="I197:I260" si="21">MAX(I196*(0.75*$E197/$E196+0.25*$F197/$F196)-I$3*0.04/12,0)</f>
        <v>54844534.06698104</v>
      </c>
      <c r="J197" s="8">
        <f t="shared" ref="J197:J260" si="22">MAX(J196*(0.7*$E197/$E196+0.3*$F197/$F196)-J$3*0.04/12,0)</f>
        <v>56396683.532511465</v>
      </c>
      <c r="K197" s="8">
        <f t="shared" ref="K197:K260" si="23">MAX(K196*(0.6*$E197/$E196+0.4*$F197/$F196)-K$3*0.04/12,0)</f>
        <v>59064092.277015194</v>
      </c>
    </row>
    <row r="198" spans="1:11" x14ac:dyDescent="0.7">
      <c r="A198" s="1">
        <v>42855</v>
      </c>
      <c r="B198" s="3">
        <v>111.53</v>
      </c>
      <c r="C198" s="3">
        <v>4584.82</v>
      </c>
      <c r="D198" s="3">
        <v>2007.89</v>
      </c>
      <c r="E198" s="4">
        <f t="shared" si="18"/>
        <v>2.3052424629816786</v>
      </c>
      <c r="F198" s="4">
        <f t="shared" si="18"/>
        <v>2.0306033167679645</v>
      </c>
      <c r="G198" s="8">
        <f t="shared" si="19"/>
        <v>49675553.455739781</v>
      </c>
      <c r="H198" s="8">
        <f t="shared" si="20"/>
        <v>53537511.850839436</v>
      </c>
      <c r="I198" s="8">
        <f t="shared" si="21"/>
        <v>55247405.33135701</v>
      </c>
      <c r="J198" s="8">
        <f t="shared" si="22"/>
        <v>56809411.640299983</v>
      </c>
      <c r="K198" s="8">
        <f t="shared" si="23"/>
        <v>59490709.290462919</v>
      </c>
    </row>
    <row r="199" spans="1:11" x14ac:dyDescent="0.7">
      <c r="A199" s="1">
        <v>42886</v>
      </c>
      <c r="B199" s="3">
        <v>110.75</v>
      </c>
      <c r="C199" s="3">
        <v>4649.34</v>
      </c>
      <c r="D199" s="3">
        <v>2023.34</v>
      </c>
      <c r="E199" s="4">
        <f t="shared" si="18"/>
        <v>2.321334148508019</v>
      </c>
      <c r="F199" s="4">
        <f t="shared" si="18"/>
        <v>2.0319175173434845</v>
      </c>
      <c r="G199" s="8">
        <f t="shared" si="19"/>
        <v>49790851.470271319</v>
      </c>
      <c r="H199" s="8">
        <f t="shared" si="20"/>
        <v>53643415.491265915</v>
      </c>
      <c r="I199" s="8">
        <f t="shared" si="21"/>
        <v>55345584.136916518</v>
      </c>
      <c r="J199" s="8">
        <f t="shared" si="22"/>
        <v>56898031.348616794</v>
      </c>
      <c r="K199" s="8">
        <f t="shared" si="23"/>
        <v>59555274.192878261</v>
      </c>
    </row>
    <row r="200" spans="1:11" x14ac:dyDescent="0.7">
      <c r="A200" s="1">
        <v>42916</v>
      </c>
      <c r="B200" s="3">
        <v>112.35</v>
      </c>
      <c r="C200" s="3">
        <v>4678.3599999999997</v>
      </c>
      <c r="D200" s="3">
        <v>2021.31</v>
      </c>
      <c r="E200" s="4">
        <f t="shared" si="18"/>
        <v>2.3695688558470605</v>
      </c>
      <c r="F200" s="4">
        <f t="shared" si="18"/>
        <v>2.0592044760037633</v>
      </c>
      <c r="G200" s="8">
        <f t="shared" si="19"/>
        <v>50588854.432696953</v>
      </c>
      <c r="H200" s="8">
        <f t="shared" si="20"/>
        <v>54479212.534890346</v>
      </c>
      <c r="I200" s="8">
        <f t="shared" si="21"/>
        <v>56193909.548771106</v>
      </c>
      <c r="J200" s="8">
        <f t="shared" si="22"/>
        <v>57754853.164638042</v>
      </c>
      <c r="K200" s="8">
        <f t="shared" si="23"/>
        <v>60417680.155641034</v>
      </c>
    </row>
    <row r="201" spans="1:11" x14ac:dyDescent="0.7">
      <c r="A201" s="1">
        <v>42947</v>
      </c>
      <c r="B201" s="3">
        <v>110.25</v>
      </c>
      <c r="C201" s="3">
        <v>4774.5600000000004</v>
      </c>
      <c r="D201" s="3">
        <v>2030.01</v>
      </c>
      <c r="E201" s="4">
        <f t="shared" si="18"/>
        <v>2.3730919825870367</v>
      </c>
      <c r="F201" s="4">
        <f t="shared" si="18"/>
        <v>2.0294121103423493</v>
      </c>
      <c r="G201" s="8">
        <f t="shared" si="19"/>
        <v>50383357.933519222</v>
      </c>
      <c r="H201" s="8">
        <f t="shared" si="20"/>
        <v>54186373.275282823</v>
      </c>
      <c r="I201" s="8">
        <f t="shared" si="21"/>
        <v>55853320.323675096</v>
      </c>
      <c r="J201" s="8">
        <f t="shared" si="22"/>
        <v>57364285.546486899</v>
      </c>
      <c r="K201" s="8">
        <f t="shared" si="23"/>
        <v>59921931.555434182</v>
      </c>
    </row>
    <row r="202" spans="1:11" x14ac:dyDescent="0.7">
      <c r="A202" s="1">
        <v>42978</v>
      </c>
      <c r="B202" s="3">
        <v>109.96</v>
      </c>
      <c r="C202" s="3">
        <v>4789.18</v>
      </c>
      <c r="D202" s="3">
        <v>2048.21</v>
      </c>
      <c r="E202" s="4">
        <f t="shared" si="18"/>
        <v>2.3740972774408702</v>
      </c>
      <c r="F202" s="4">
        <f t="shared" si="18"/>
        <v>2.0422207548994114</v>
      </c>
      <c r="G202" s="8">
        <f t="shared" si="19"/>
        <v>50234366.580583796</v>
      </c>
      <c r="H202" s="8">
        <f t="shared" si="20"/>
        <v>54073136.435757019</v>
      </c>
      <c r="I202" s="8">
        <f t="shared" si="21"/>
        <v>55759195.487456858</v>
      </c>
      <c r="J202" s="8">
        <f t="shared" si="22"/>
        <v>57289912.59423051</v>
      </c>
      <c r="K202" s="8">
        <f t="shared" si="23"/>
        <v>59888441.144669376</v>
      </c>
    </row>
    <row r="203" spans="1:11" x14ac:dyDescent="0.7">
      <c r="A203" s="1">
        <v>43008</v>
      </c>
      <c r="B203" s="3">
        <v>112.47</v>
      </c>
      <c r="C203" s="3">
        <v>4887.97</v>
      </c>
      <c r="D203" s="3">
        <v>2038.46</v>
      </c>
      <c r="E203" s="4">
        <f t="shared" si="18"/>
        <v>2.4783797132485965</v>
      </c>
      <c r="F203" s="4">
        <f t="shared" si="18"/>
        <v>2.0788940738465977</v>
      </c>
      <c r="G203" s="8">
        <f t="shared" si="19"/>
        <v>52110469.439222075</v>
      </c>
      <c r="H203" s="8">
        <f t="shared" si="20"/>
        <v>55967474.73880858</v>
      </c>
      <c r="I203" s="8">
        <f t="shared" si="21"/>
        <v>57646441.126019619</v>
      </c>
      <c r="J203" s="8">
        <f t="shared" si="22"/>
        <v>59160074.035594955</v>
      </c>
      <c r="K203" s="8">
        <f t="shared" si="23"/>
        <v>61696984.545232728</v>
      </c>
    </row>
    <row r="204" spans="1:11" x14ac:dyDescent="0.7">
      <c r="A204" s="1">
        <v>43039</v>
      </c>
      <c r="B204" s="3">
        <v>113.62</v>
      </c>
      <c r="C204" s="3">
        <v>5002.03</v>
      </c>
      <c r="D204" s="3">
        <v>2039.64</v>
      </c>
      <c r="E204" s="4">
        <f t="shared" si="18"/>
        <v>2.5621449495841762</v>
      </c>
      <c r="F204" s="4">
        <f t="shared" si="18"/>
        <v>2.1013663702397123</v>
      </c>
      <c r="G204" s="8">
        <f t="shared" si="19"/>
        <v>53551924.306708492</v>
      </c>
      <c r="H204" s="8">
        <f t="shared" si="20"/>
        <v>57401761.755896091</v>
      </c>
      <c r="I204" s="8">
        <f t="shared" si="21"/>
        <v>59063494.369189501</v>
      </c>
      <c r="J204" s="8">
        <f t="shared" si="22"/>
        <v>60551586.02089484</v>
      </c>
      <c r="K204" s="8">
        <f t="shared" si="23"/>
        <v>63014910.925634176</v>
      </c>
    </row>
    <row r="205" spans="1:11" x14ac:dyDescent="0.7">
      <c r="A205" s="1">
        <v>43069</v>
      </c>
      <c r="B205" s="3">
        <v>112.52</v>
      </c>
      <c r="C205" s="3">
        <v>5155.4399999999996</v>
      </c>
      <c r="D205" s="3">
        <v>2037.02</v>
      </c>
      <c r="E205" s="4">
        <f t="shared" si="18"/>
        <v>2.6151588801815944</v>
      </c>
      <c r="F205" s="4">
        <f t="shared" si="18"/>
        <v>2.0783490570909442</v>
      </c>
      <c r="G205" s="8">
        <f t="shared" si="19"/>
        <v>54290515.882411458</v>
      </c>
      <c r="H205" s="8">
        <f t="shared" si="20"/>
        <v>58026182.181570791</v>
      </c>
      <c r="I205" s="8">
        <f t="shared" si="21"/>
        <v>59618328.659180082</v>
      </c>
      <c r="J205" s="8">
        <f t="shared" si="22"/>
        <v>61029631.268710397</v>
      </c>
      <c r="K205" s="8">
        <f t="shared" si="23"/>
        <v>63321131.047021173</v>
      </c>
    </row>
    <row r="206" spans="1:11" x14ac:dyDescent="0.7">
      <c r="A206" s="2">
        <v>43100</v>
      </c>
      <c r="B206" s="3">
        <v>112.67</v>
      </c>
      <c r="C206" s="3">
        <v>5212.76</v>
      </c>
      <c r="D206" s="3">
        <v>2046.37</v>
      </c>
      <c r="E206" s="4">
        <f t="shared" si="18"/>
        <v>2.6477601590359283</v>
      </c>
      <c r="F206" s="4">
        <f t="shared" si="18"/>
        <v>2.0906721159093258</v>
      </c>
      <c r="G206" s="8">
        <f t="shared" si="19"/>
        <v>54731826.353445016</v>
      </c>
      <c r="H206" s="8">
        <f t="shared" si="20"/>
        <v>58473688.654224843</v>
      </c>
      <c r="I206" s="8">
        <f t="shared" si="21"/>
        <v>60064115.381457366</v>
      </c>
      <c r="J206" s="8">
        <f t="shared" si="22"/>
        <v>61470757.656932898</v>
      </c>
      <c r="K206" s="8">
        <f t="shared" si="23"/>
        <v>63744936.888216652</v>
      </c>
    </row>
    <row r="207" spans="1:11" x14ac:dyDescent="0.7">
      <c r="A207" s="1">
        <v>43131</v>
      </c>
      <c r="B207" s="3">
        <v>109.17</v>
      </c>
      <c r="C207" s="3">
        <v>5511.21</v>
      </c>
      <c r="D207" s="3">
        <v>2024.37</v>
      </c>
      <c r="E207" s="4">
        <f t="shared" si="18"/>
        <v>2.7123947099685815</v>
      </c>
      <c r="F207" s="4">
        <f t="shared" si="18"/>
        <v>2.0039490488067639</v>
      </c>
      <c r="G207" s="8">
        <f t="shared" si="19"/>
        <v>55507247.731175758</v>
      </c>
      <c r="H207" s="8">
        <f t="shared" si="20"/>
        <v>58930502.15779607</v>
      </c>
      <c r="I207" s="8">
        <f t="shared" si="21"/>
        <v>60340906.390491143</v>
      </c>
      <c r="J207" s="8">
        <f t="shared" si="22"/>
        <v>61556193.143589437</v>
      </c>
      <c r="K207" s="8">
        <f t="shared" si="23"/>
        <v>63420904.367691934</v>
      </c>
    </row>
    <row r="208" spans="1:11" x14ac:dyDescent="0.7">
      <c r="A208" s="1">
        <v>43159</v>
      </c>
      <c r="B208" s="3">
        <v>106.67</v>
      </c>
      <c r="C208" s="3">
        <v>5308.09</v>
      </c>
      <c r="D208" s="3">
        <v>2003.63</v>
      </c>
      <c r="E208" s="4">
        <f t="shared" si="18"/>
        <v>2.5526025076077525</v>
      </c>
      <c r="F208" s="4">
        <f t="shared" si="18"/>
        <v>1.9379978593336142</v>
      </c>
      <c r="G208" s="8">
        <f t="shared" si="19"/>
        <v>52181538.572973005</v>
      </c>
      <c r="H208" s="8">
        <f t="shared" si="20"/>
        <v>55565250.247760281</v>
      </c>
      <c r="I208" s="8">
        <f t="shared" si="21"/>
        <v>56978346.331127793</v>
      </c>
      <c r="J208" s="8">
        <f t="shared" si="22"/>
        <v>58209964.904635265</v>
      </c>
      <c r="K208" s="8">
        <f t="shared" si="23"/>
        <v>60144270.206664324</v>
      </c>
    </row>
    <row r="209" spans="1:11" x14ac:dyDescent="0.7">
      <c r="A209" s="1">
        <v>43190</v>
      </c>
      <c r="B209" s="3">
        <v>106.26</v>
      </c>
      <c r="C209" s="3">
        <v>5173.1899999999996</v>
      </c>
      <c r="D209" s="3">
        <v>2016.48</v>
      </c>
      <c r="E209" s="4">
        <f t="shared" si="18"/>
        <v>2.4781686553735245</v>
      </c>
      <c r="F209" s="4">
        <f t="shared" si="18"/>
        <v>1.9429302175383594</v>
      </c>
      <c r="G209" s="8">
        <f t="shared" si="19"/>
        <v>50625367.568615288</v>
      </c>
      <c r="H209" s="8">
        <f t="shared" si="20"/>
        <v>54097308.325824641</v>
      </c>
      <c r="I209" s="8">
        <f t="shared" si="21"/>
        <v>55568484.116635635</v>
      </c>
      <c r="J209" s="8">
        <f t="shared" si="22"/>
        <v>56866228.382580705</v>
      </c>
      <c r="K209" s="8">
        <f t="shared" si="23"/>
        <v>58953215.351082958</v>
      </c>
    </row>
    <row r="210" spans="1:11" x14ac:dyDescent="0.7">
      <c r="A210" s="1">
        <v>43220</v>
      </c>
      <c r="B210" s="3">
        <v>109.33</v>
      </c>
      <c r="C210" s="3">
        <v>5193.04</v>
      </c>
      <c r="D210" s="3">
        <v>2001.48</v>
      </c>
      <c r="E210" s="4">
        <f t="shared" si="18"/>
        <v>2.5595500988062057</v>
      </c>
      <c r="F210" s="4">
        <f t="shared" si="18"/>
        <v>1.9841937397110245</v>
      </c>
      <c r="G210" s="8">
        <f t="shared" si="19"/>
        <v>52029138.27151309</v>
      </c>
      <c r="H210" s="8">
        <f t="shared" si="20"/>
        <v>55548305.93623478</v>
      </c>
      <c r="I210" s="8">
        <f t="shared" si="21"/>
        <v>57032146.510192774</v>
      </c>
      <c r="J210" s="8">
        <f t="shared" si="22"/>
        <v>58335757.00960169</v>
      </c>
      <c r="K210" s="8">
        <f t="shared" si="23"/>
        <v>60415620.590534888</v>
      </c>
    </row>
    <row r="211" spans="1:11" x14ac:dyDescent="0.7">
      <c r="A211" s="1">
        <v>43251</v>
      </c>
      <c r="B211" s="3">
        <v>108.81</v>
      </c>
      <c r="C211" s="3">
        <v>5318.1</v>
      </c>
      <c r="D211" s="3">
        <v>2015.76</v>
      </c>
      <c r="E211" s="4">
        <f t="shared" si="18"/>
        <v>2.6087227666100925</v>
      </c>
      <c r="F211" s="4">
        <f t="shared" si="18"/>
        <v>1.9888457678060401</v>
      </c>
      <c r="G211" s="8">
        <f t="shared" si="19"/>
        <v>52740936.380524658</v>
      </c>
      <c r="H211" s="8">
        <f t="shared" si="20"/>
        <v>56228083.803005122</v>
      </c>
      <c r="I211" s="8">
        <f t="shared" si="21"/>
        <v>57687327.751693301</v>
      </c>
      <c r="J211" s="8">
        <f t="shared" si="22"/>
        <v>58961288.341969378</v>
      </c>
      <c r="K211" s="8">
        <f t="shared" si="23"/>
        <v>60968682.396573491</v>
      </c>
    </row>
    <row r="212" spans="1:11" x14ac:dyDescent="0.7">
      <c r="A212" s="1">
        <v>43281</v>
      </c>
      <c r="B212" s="3">
        <v>110.66</v>
      </c>
      <c r="C212" s="3">
        <v>5350.83</v>
      </c>
      <c r="D212" s="3">
        <v>2013.28</v>
      </c>
      <c r="E212" s="4">
        <f t="shared" si="18"/>
        <v>2.6694048046877934</v>
      </c>
      <c r="F212" s="4">
        <f t="shared" si="18"/>
        <v>2.0201718602975571</v>
      </c>
      <c r="G212" s="8">
        <f t="shared" si="19"/>
        <v>53728144.068048395</v>
      </c>
      <c r="H212" s="8">
        <f t="shared" si="20"/>
        <v>57251558.723768063</v>
      </c>
      <c r="I212" s="8">
        <f t="shared" si="21"/>
        <v>58720892.069134206</v>
      </c>
      <c r="J212" s="8">
        <f t="shared" si="22"/>
        <v>59999953.664402261</v>
      </c>
      <c r="K212" s="8">
        <f t="shared" si="23"/>
        <v>62003729.874014042</v>
      </c>
    </row>
    <row r="213" spans="1:11" x14ac:dyDescent="0.7">
      <c r="A213" s="1">
        <v>43312</v>
      </c>
      <c r="B213" s="3">
        <v>111.86</v>
      </c>
      <c r="C213" s="3">
        <v>5549.96</v>
      </c>
      <c r="D213" s="3">
        <v>2013.76</v>
      </c>
      <c r="E213" s="4">
        <f t="shared" si="18"/>
        <v>2.7987704937127948</v>
      </c>
      <c r="F213" s="4">
        <f t="shared" si="18"/>
        <v>2.0425655240744902</v>
      </c>
      <c r="G213" s="8">
        <f t="shared" si="19"/>
        <v>55931115.852656759</v>
      </c>
      <c r="H213" s="8">
        <f t="shared" si="20"/>
        <v>59398122.837566726</v>
      </c>
      <c r="I213" s="8">
        <f t="shared" si="21"/>
        <v>60817938.060569316</v>
      </c>
      <c r="J213" s="8">
        <f t="shared" si="22"/>
        <v>62034902.091203764</v>
      </c>
      <c r="K213" s="8">
        <f t="shared" si="23"/>
        <v>63881563.831563786</v>
      </c>
    </row>
    <row r="214" spans="1:11" x14ac:dyDescent="0.7">
      <c r="A214" s="1">
        <v>43343</v>
      </c>
      <c r="B214" s="3">
        <v>111.02</v>
      </c>
      <c r="C214" s="3">
        <v>5730.8</v>
      </c>
      <c r="D214" s="3">
        <v>2026.72</v>
      </c>
      <c r="E214" s="4">
        <f t="shared" si="18"/>
        <v>2.8682638136385177</v>
      </c>
      <c r="F214" s="4">
        <f t="shared" si="18"/>
        <v>2.040273780202678</v>
      </c>
      <c r="G214" s="8">
        <f t="shared" si="19"/>
        <v>56974730.343882747</v>
      </c>
      <c r="H214" s="8">
        <f t="shared" si="20"/>
        <v>60364675.724945232</v>
      </c>
      <c r="I214" s="8">
        <f t="shared" si="21"/>
        <v>61733458.321491309</v>
      </c>
      <c r="J214" s="8">
        <f t="shared" si="22"/>
        <v>62892247.560286179</v>
      </c>
      <c r="K214" s="8">
        <f t="shared" si="23"/>
        <v>64604599.433038607</v>
      </c>
    </row>
    <row r="215" spans="1:11" x14ac:dyDescent="0.7">
      <c r="A215" s="1">
        <v>43373</v>
      </c>
      <c r="B215" s="3">
        <v>113.68</v>
      </c>
      <c r="C215" s="3">
        <v>5763.42</v>
      </c>
      <c r="D215" s="3">
        <v>2013.67</v>
      </c>
      <c r="E215" s="4">
        <f t="shared" si="18"/>
        <v>2.9537038752363198</v>
      </c>
      <c r="F215" s="4">
        <f t="shared" si="18"/>
        <v>2.0757059827117965</v>
      </c>
      <c r="G215" s="8">
        <f t="shared" si="19"/>
        <v>58401125.775050916</v>
      </c>
      <c r="H215" s="8">
        <f t="shared" si="20"/>
        <v>61812857.155687883</v>
      </c>
      <c r="I215" s="8">
        <f t="shared" si="21"/>
        <v>63180670.972508758</v>
      </c>
      <c r="J215" s="8">
        <f t="shared" si="22"/>
        <v>64331318.416517131</v>
      </c>
      <c r="K215" s="8">
        <f t="shared" si="23"/>
        <v>66008047.103071079</v>
      </c>
    </row>
    <row r="216" spans="1:11" x14ac:dyDescent="0.7">
      <c r="A216" s="1">
        <v>43404</v>
      </c>
      <c r="B216" s="3">
        <v>112.93</v>
      </c>
      <c r="C216" s="3">
        <v>5369.49</v>
      </c>
      <c r="D216" s="3">
        <v>1997.76</v>
      </c>
      <c r="E216" s="4">
        <f t="shared" si="18"/>
        <v>2.7336630629597116</v>
      </c>
      <c r="F216" s="4">
        <f t="shared" si="18"/>
        <v>2.0457196351975435</v>
      </c>
      <c r="G216" s="8">
        <f t="shared" si="19"/>
        <v>54201142.258469664</v>
      </c>
      <c r="H216" s="8">
        <f t="shared" si="20"/>
        <v>57750386.534374714</v>
      </c>
      <c r="I216" s="8">
        <f t="shared" si="21"/>
        <v>59222431.126145668</v>
      </c>
      <c r="J216" s="8">
        <f t="shared" si="22"/>
        <v>60497788.981940448</v>
      </c>
      <c r="K216" s="8">
        <f t="shared" si="23"/>
        <v>62476193.388772242</v>
      </c>
    </row>
    <row r="217" spans="1:11" x14ac:dyDescent="0.7">
      <c r="A217" s="1">
        <v>43434</v>
      </c>
      <c r="B217" s="3">
        <v>113.46</v>
      </c>
      <c r="C217" s="3">
        <v>5478.91</v>
      </c>
      <c r="D217" s="3">
        <v>2009.68</v>
      </c>
      <c r="E217" s="4">
        <f t="shared" si="18"/>
        <v>2.8024609150323747</v>
      </c>
      <c r="F217" s="4">
        <f t="shared" si="18"/>
        <v>2.0675839964100913</v>
      </c>
      <c r="G217" s="8">
        <f t="shared" si="19"/>
        <v>55286739.40888413</v>
      </c>
      <c r="H217" s="8">
        <f t="shared" si="20"/>
        <v>58836551.142762803</v>
      </c>
      <c r="I217" s="8">
        <f t="shared" si="21"/>
        <v>60298505.553781062</v>
      </c>
      <c r="J217" s="8">
        <f t="shared" si="22"/>
        <v>61557546.201696657</v>
      </c>
      <c r="K217" s="8">
        <f t="shared" si="23"/>
        <v>63486687.703986444</v>
      </c>
    </row>
    <row r="218" spans="1:11" x14ac:dyDescent="0.7">
      <c r="A218" s="1">
        <v>43465</v>
      </c>
      <c r="B218" s="3">
        <v>109.56</v>
      </c>
      <c r="C218" s="3">
        <v>4984.22</v>
      </c>
      <c r="D218" s="3">
        <v>2046.6</v>
      </c>
      <c r="E218" s="4">
        <f t="shared" si="18"/>
        <v>2.4617947758229306</v>
      </c>
      <c r="F218" s="4">
        <f t="shared" si="18"/>
        <v>2.0331923435781243</v>
      </c>
      <c r="G218" s="8">
        <f t="shared" si="19"/>
        <v>48946204.376480781</v>
      </c>
      <c r="H218" s="8">
        <f t="shared" si="20"/>
        <v>52719096.805879638</v>
      </c>
      <c r="I218" s="8">
        <f t="shared" si="21"/>
        <v>54350359.69204203</v>
      </c>
      <c r="J218" s="8">
        <f t="shared" si="22"/>
        <v>55812327.354562551</v>
      </c>
      <c r="K218" s="8">
        <f t="shared" si="23"/>
        <v>58233827.972060516</v>
      </c>
    </row>
    <row r="219" spans="1:11" x14ac:dyDescent="0.7">
      <c r="A219" s="1">
        <v>43496</v>
      </c>
      <c r="B219" s="3">
        <v>108.87</v>
      </c>
      <c r="C219" s="3">
        <v>5383.63</v>
      </c>
      <c r="D219" s="3">
        <v>2068.34</v>
      </c>
      <c r="E219" s="4">
        <f t="shared" si="18"/>
        <v>2.6423238579032597</v>
      </c>
      <c r="F219" s="4">
        <f t="shared" si="18"/>
        <v>2.0418490204260098</v>
      </c>
      <c r="G219" s="8">
        <f t="shared" si="19"/>
        <v>51997448.221376836</v>
      </c>
      <c r="H219" s="8">
        <f t="shared" si="20"/>
        <v>55656799.239074327</v>
      </c>
      <c r="I219" s="8">
        <f t="shared" si="21"/>
        <v>57197439.076192215</v>
      </c>
      <c r="J219" s="8">
        <f t="shared" si="22"/>
        <v>58548609.194773778</v>
      </c>
      <c r="K219" s="8">
        <f t="shared" si="23"/>
        <v>60695256.764702812</v>
      </c>
    </row>
    <row r="220" spans="1:11" x14ac:dyDescent="0.7">
      <c r="A220" s="1">
        <v>43524</v>
      </c>
      <c r="B220" s="3">
        <v>111.37</v>
      </c>
      <c r="C220" s="3">
        <v>5556.49</v>
      </c>
      <c r="D220" s="3">
        <v>2067.14</v>
      </c>
      <c r="E220" s="4">
        <f t="shared" si="18"/>
        <v>2.7897891145408158</v>
      </c>
      <c r="F220" s="4">
        <f t="shared" si="18"/>
        <v>2.0875245071789781</v>
      </c>
      <c r="G220" s="8">
        <f t="shared" si="19"/>
        <v>54525494.357669674</v>
      </c>
      <c r="H220" s="8">
        <f t="shared" si="20"/>
        <v>58190721.026319593</v>
      </c>
      <c r="I220" s="8">
        <f t="shared" si="21"/>
        <v>59711406.754595749</v>
      </c>
      <c r="J220" s="8">
        <f t="shared" si="22"/>
        <v>61028797.595674932</v>
      </c>
      <c r="K220" s="8">
        <f t="shared" si="23"/>
        <v>63070752.142172255</v>
      </c>
    </row>
    <row r="221" spans="1:11" x14ac:dyDescent="0.7">
      <c r="A221" s="1">
        <v>43555</v>
      </c>
      <c r="B221" s="3">
        <v>110.84</v>
      </c>
      <c r="C221" s="3">
        <v>5664.46</v>
      </c>
      <c r="D221" s="3">
        <v>2106.83</v>
      </c>
      <c r="E221" s="4">
        <f t="shared" si="18"/>
        <v>2.8304640945445514</v>
      </c>
      <c r="F221" s="4">
        <f t="shared" si="18"/>
        <v>2.1174808100300173</v>
      </c>
      <c r="G221" s="8">
        <f t="shared" si="19"/>
        <v>55119220.275373772</v>
      </c>
      <c r="H221" s="8">
        <f t="shared" si="20"/>
        <v>58836464.359802246</v>
      </c>
      <c r="I221" s="8">
        <f t="shared" si="21"/>
        <v>60378565.659414932</v>
      </c>
      <c r="J221" s="8">
        <f t="shared" si="22"/>
        <v>61714387.113512352</v>
      </c>
      <c r="K221" s="8">
        <f t="shared" si="23"/>
        <v>63784523.170343451</v>
      </c>
    </row>
    <row r="222" spans="1:11" x14ac:dyDescent="0.7">
      <c r="A222" s="1">
        <v>43585</v>
      </c>
      <c r="B222" s="3">
        <v>111.41</v>
      </c>
      <c r="C222" s="3">
        <v>5893.81</v>
      </c>
      <c r="D222" s="3">
        <v>2107.37</v>
      </c>
      <c r="E222" s="4">
        <f t="shared" si="18"/>
        <v>2.9602127452020084</v>
      </c>
      <c r="F222" s="4">
        <f t="shared" si="18"/>
        <v>2.1289155772619948</v>
      </c>
      <c r="G222" s="8">
        <f t="shared" si="19"/>
        <v>57222987.265856087</v>
      </c>
      <c r="H222" s="8">
        <f t="shared" si="20"/>
        <v>60857663.559410907</v>
      </c>
      <c r="I222" s="8">
        <f t="shared" si="21"/>
        <v>62335897.278915331</v>
      </c>
      <c r="J222" s="8">
        <f t="shared" si="22"/>
        <v>63594661.611759402</v>
      </c>
      <c r="K222" s="8">
        <f t="shared" si="23"/>
        <v>65476634.1215</v>
      </c>
    </row>
    <row r="223" spans="1:11" x14ac:dyDescent="0.7">
      <c r="A223" s="1">
        <v>43616</v>
      </c>
      <c r="B223" s="3">
        <v>108.26</v>
      </c>
      <c r="C223" s="3">
        <v>5519.27</v>
      </c>
      <c r="D223" s="3">
        <v>2144.7800000000002</v>
      </c>
      <c r="E223" s="4">
        <f t="shared" si="18"/>
        <v>2.6937189496009335</v>
      </c>
      <c r="F223" s="4">
        <f t="shared" si="18"/>
        <v>2.1054466738012541</v>
      </c>
      <c r="G223" s="8">
        <f t="shared" si="19"/>
        <v>52323544.672401965</v>
      </c>
      <c r="H223" s="8">
        <f t="shared" si="20"/>
        <v>56140506.571542412</v>
      </c>
      <c r="I223" s="8">
        <f t="shared" si="21"/>
        <v>57755249.439927749</v>
      </c>
      <c r="J223" s="8">
        <f t="shared" si="22"/>
        <v>59176757.432675153</v>
      </c>
      <c r="K223" s="8">
        <f t="shared" si="23"/>
        <v>61451182.648820736</v>
      </c>
    </row>
    <row r="224" spans="1:11" x14ac:dyDescent="0.7">
      <c r="A224" s="1">
        <v>43646</v>
      </c>
      <c r="B224" s="3">
        <v>107.88</v>
      </c>
      <c r="C224" s="3">
        <v>5908.25</v>
      </c>
      <c r="D224" s="3">
        <v>2171.71</v>
      </c>
      <c r="E224" s="4">
        <f t="shared" si="18"/>
        <v>2.8734418984795731</v>
      </c>
      <c r="F224" s="4">
        <f t="shared" si="18"/>
        <v>2.1243997475900094</v>
      </c>
      <c r="G224" s="8">
        <f t="shared" si="19"/>
        <v>55312535.54296539</v>
      </c>
      <c r="H224" s="8">
        <f t="shared" si="20"/>
        <v>59038103.776970103</v>
      </c>
      <c r="I224" s="8">
        <f t="shared" si="21"/>
        <v>60575267.402497739</v>
      </c>
      <c r="J224" s="8">
        <f t="shared" si="22"/>
        <v>61900329.698090285</v>
      </c>
      <c r="K224" s="8">
        <f t="shared" si="23"/>
        <v>63932440.882315725</v>
      </c>
    </row>
    <row r="225" spans="1:11" x14ac:dyDescent="0.7">
      <c r="A225" s="1">
        <v>43677</v>
      </c>
      <c r="B225" s="3">
        <v>108.74</v>
      </c>
      <c r="C225" s="3">
        <v>5993.17</v>
      </c>
      <c r="D225" s="3">
        <v>2176.4899999999998</v>
      </c>
      <c r="E225" s="4">
        <f t="shared" si="18"/>
        <v>2.9379780323764937</v>
      </c>
      <c r="F225" s="4">
        <f t="shared" si="18"/>
        <v>2.1460482250122754</v>
      </c>
      <c r="G225" s="8">
        <f t="shared" si="19"/>
        <v>56286965.053111993</v>
      </c>
      <c r="H225" s="8">
        <f t="shared" si="20"/>
        <v>60019202.234792799</v>
      </c>
      <c r="I225" s="8">
        <f t="shared" si="21"/>
        <v>61549957.613143891</v>
      </c>
      <c r="J225" s="8">
        <f t="shared" si="22"/>
        <v>62862742.690903522</v>
      </c>
      <c r="K225" s="8">
        <f t="shared" si="23"/>
        <v>64854574.940179966</v>
      </c>
    </row>
    <row r="226" spans="1:11" x14ac:dyDescent="0.7">
      <c r="A226" s="1">
        <v>43708</v>
      </c>
      <c r="B226" s="3">
        <v>106.29</v>
      </c>
      <c r="C226" s="3">
        <v>5898.23</v>
      </c>
      <c r="D226" s="3">
        <v>2232.89</v>
      </c>
      <c r="E226" s="4">
        <f t="shared" si="18"/>
        <v>2.8262900490252374</v>
      </c>
      <c r="F226" s="4">
        <f t="shared" si="18"/>
        <v>2.1520542152112085</v>
      </c>
      <c r="G226" s="8">
        <f t="shared" si="19"/>
        <v>54176930.695519075</v>
      </c>
      <c r="H226" s="8">
        <f t="shared" si="20"/>
        <v>58027480.30595462</v>
      </c>
      <c r="I226" s="8">
        <f t="shared" si="21"/>
        <v>59638143.479694679</v>
      </c>
      <c r="J226" s="8">
        <f t="shared" si="22"/>
        <v>61042701.292095438</v>
      </c>
      <c r="K226" s="8">
        <f t="shared" si="23"/>
        <v>63247898.5536073</v>
      </c>
    </row>
    <row r="227" spans="1:11" x14ac:dyDescent="0.7">
      <c r="A227" s="1">
        <v>43738</v>
      </c>
      <c r="B227" s="3">
        <v>108.06</v>
      </c>
      <c r="C227" s="3">
        <v>6008.59</v>
      </c>
      <c r="D227" s="3">
        <v>2221</v>
      </c>
      <c r="E227" s="4">
        <f t="shared" si="18"/>
        <v>2.9271174751044948</v>
      </c>
      <c r="F227" s="4">
        <f t="shared" si="18"/>
        <v>2.1762410296155741</v>
      </c>
      <c r="G227" s="8">
        <f t="shared" si="19"/>
        <v>55777297.507841364</v>
      </c>
      <c r="H227" s="8">
        <f t="shared" si="20"/>
        <v>59614010.358141758</v>
      </c>
      <c r="I227" s="8">
        <f t="shared" si="21"/>
        <v>61201396.517571583</v>
      </c>
      <c r="J227" s="8">
        <f t="shared" si="22"/>
        <v>62572899.652809963</v>
      </c>
      <c r="K227" s="8">
        <f t="shared" si="23"/>
        <v>64686049.300078645</v>
      </c>
    </row>
    <row r="228" spans="1:11" x14ac:dyDescent="0.7">
      <c r="A228" s="1">
        <v>43769</v>
      </c>
      <c r="B228" s="3">
        <v>108.02</v>
      </c>
      <c r="C228" s="3">
        <v>6138.73</v>
      </c>
      <c r="D228" s="3">
        <v>2227.69</v>
      </c>
      <c r="E228" s="4">
        <f t="shared" si="18"/>
        <v>2.9894089042592964</v>
      </c>
      <c r="F228" s="4">
        <f t="shared" si="18"/>
        <v>2.1819882144290896</v>
      </c>
      <c r="G228" s="8">
        <f t="shared" si="19"/>
        <v>56660315.040576458</v>
      </c>
      <c r="H228" s="8">
        <f t="shared" si="20"/>
        <v>60460404.526369691</v>
      </c>
      <c r="I228" s="8">
        <f t="shared" si="21"/>
        <v>62018614.299116097</v>
      </c>
      <c r="J228" s="8">
        <f t="shared" si="22"/>
        <v>63354595.218592286</v>
      </c>
      <c r="K228" s="8">
        <f t="shared" si="23"/>
        <v>65380323.351796545</v>
      </c>
    </row>
    <row r="229" spans="1:11" x14ac:dyDescent="0.7">
      <c r="A229" s="1">
        <v>43799</v>
      </c>
      <c r="B229" s="3">
        <v>109.51</v>
      </c>
      <c r="C229" s="3">
        <v>6361.56</v>
      </c>
      <c r="D229" s="3">
        <v>2226.5500000000002</v>
      </c>
      <c r="E229" s="4">
        <f t="shared" si="18"/>
        <v>3.1406535054459406</v>
      </c>
      <c r="F229" s="4">
        <f t="shared" si="18"/>
        <v>2.2109539818930992</v>
      </c>
      <c r="G229" s="8">
        <f t="shared" si="19"/>
        <v>59115509.572513901</v>
      </c>
      <c r="H229" s="8">
        <f t="shared" si="20"/>
        <v>62868048.040942587</v>
      </c>
      <c r="I229" s="8">
        <f t="shared" si="21"/>
        <v>64377740.845578633</v>
      </c>
      <c r="J229" s="8">
        <f t="shared" si="22"/>
        <v>65650634.431466155</v>
      </c>
      <c r="K229" s="8">
        <f t="shared" si="23"/>
        <v>67512182.227469519</v>
      </c>
    </row>
    <row r="230" spans="1:11" x14ac:dyDescent="0.7">
      <c r="A230" s="1">
        <v>43830</v>
      </c>
      <c r="B230" s="3">
        <v>108.61</v>
      </c>
      <c r="C230" s="3">
        <v>6553.57</v>
      </c>
      <c r="D230" s="3">
        <v>2225</v>
      </c>
      <c r="E230" s="4">
        <f t="shared" si="18"/>
        <v>3.2088570837489203</v>
      </c>
      <c r="F230" s="4">
        <f t="shared" si="18"/>
        <v>2.1912569232097709</v>
      </c>
      <c r="G230" s="8">
        <f t="shared" si="19"/>
        <v>60018241.040478714</v>
      </c>
      <c r="H230" s="8">
        <f t="shared" si="20"/>
        <v>63648244.021106593</v>
      </c>
      <c r="I230" s="8">
        <f t="shared" si="21"/>
        <v>65082895.822295465</v>
      </c>
      <c r="J230" s="8">
        <f t="shared" si="22"/>
        <v>66273158.12780153</v>
      </c>
      <c r="K230" s="8">
        <f t="shared" si="23"/>
        <v>67951271.370111376</v>
      </c>
    </row>
    <row r="231" spans="1:11" x14ac:dyDescent="0.7">
      <c r="A231" s="1">
        <v>43861</v>
      </c>
      <c r="B231" s="3">
        <v>108.38</v>
      </c>
      <c r="C231" s="3">
        <v>6551</v>
      </c>
      <c r="D231" s="3">
        <v>2267.8200000000002</v>
      </c>
      <c r="E231" s="4">
        <f t="shared" si="18"/>
        <v>3.2008060903738444</v>
      </c>
      <c r="F231" s="4">
        <f t="shared" si="18"/>
        <v>2.2286978799470423</v>
      </c>
      <c r="G231" s="8">
        <f t="shared" si="19"/>
        <v>59785264.631048203</v>
      </c>
      <c r="H231" s="8">
        <f t="shared" si="20"/>
        <v>63537995.13420967</v>
      </c>
      <c r="I231" s="8">
        <f t="shared" si="21"/>
        <v>65038436.586324707</v>
      </c>
      <c r="J231" s="8">
        <f t="shared" si="22"/>
        <v>66296476.306233287</v>
      </c>
      <c r="K231" s="8">
        <f t="shared" si="23"/>
        <v>68113398.21671091</v>
      </c>
    </row>
    <row r="232" spans="1:11" x14ac:dyDescent="0.7">
      <c r="A232" s="1">
        <v>43890</v>
      </c>
      <c r="B232" s="3">
        <v>108.07</v>
      </c>
      <c r="C232" s="3">
        <v>6011.73</v>
      </c>
      <c r="D232" s="3">
        <v>2308.64</v>
      </c>
      <c r="E232" s="4">
        <f t="shared" si="18"/>
        <v>2.9289181637397279</v>
      </c>
      <c r="F232" s="4">
        <f t="shared" si="18"/>
        <v>2.2623241927246807</v>
      </c>
      <c r="G232" s="8">
        <f t="shared" si="19"/>
        <v>55104930.943229645</v>
      </c>
      <c r="H232" s="8">
        <f t="shared" si="20"/>
        <v>59212009.993783861</v>
      </c>
      <c r="I232" s="8">
        <f t="shared" si="21"/>
        <v>60940311.313240632</v>
      </c>
      <c r="J232" s="8">
        <f t="shared" si="22"/>
        <v>62454536.165957749</v>
      </c>
      <c r="K232" s="8">
        <f t="shared" si="23"/>
        <v>64852995.250205003</v>
      </c>
    </row>
    <row r="233" spans="1:11" x14ac:dyDescent="0.7">
      <c r="A233" s="1">
        <v>43921</v>
      </c>
      <c r="B233" s="3">
        <v>107.53</v>
      </c>
      <c r="C233" s="3">
        <v>5269.2</v>
      </c>
      <c r="D233" s="3">
        <v>2295.0500000000002</v>
      </c>
      <c r="E233" s="4">
        <f t="shared" si="18"/>
        <v>2.5543296675951281</v>
      </c>
      <c r="F233" s="4">
        <f t="shared" si="18"/>
        <v>2.2377690841032134</v>
      </c>
      <c r="G233" s="8">
        <f t="shared" si="19"/>
        <v>48502332.808929794</v>
      </c>
      <c r="H233" s="8">
        <f t="shared" si="20"/>
        <v>52825226.205004789</v>
      </c>
      <c r="I233" s="8">
        <f t="shared" si="21"/>
        <v>54729565.715077616</v>
      </c>
      <c r="J233" s="8">
        <f t="shared" si="22"/>
        <v>56459918.964960143</v>
      </c>
      <c r="K233" s="8">
        <f t="shared" si="23"/>
        <v>59394879.971868984</v>
      </c>
    </row>
    <row r="234" spans="1:11" x14ac:dyDescent="0.7">
      <c r="A234" s="1">
        <v>43951</v>
      </c>
      <c r="B234" s="3">
        <v>107.17</v>
      </c>
      <c r="C234" s="3">
        <v>5944.68</v>
      </c>
      <c r="D234" s="3">
        <v>2335.85</v>
      </c>
      <c r="E234" s="4">
        <f t="shared" si="18"/>
        <v>2.8721315719911655</v>
      </c>
      <c r="F234" s="4">
        <f t="shared" si="18"/>
        <v>2.2699257600125988</v>
      </c>
      <c r="G234" s="8">
        <f t="shared" si="19"/>
        <v>53803091.566287383</v>
      </c>
      <c r="H234" s="8">
        <f t="shared" si="20"/>
        <v>58034928.380895786</v>
      </c>
      <c r="I234" s="8">
        <f t="shared" si="21"/>
        <v>59833145.473830901</v>
      </c>
      <c r="J234" s="8">
        <f t="shared" si="22"/>
        <v>61420516.784633957</v>
      </c>
      <c r="K234" s="8">
        <f t="shared" si="23"/>
        <v>63970118.900215909</v>
      </c>
    </row>
    <row r="235" spans="1:11" x14ac:dyDescent="0.7">
      <c r="A235" s="1">
        <v>43982</v>
      </c>
      <c r="B235" s="3">
        <v>107.77</v>
      </c>
      <c r="C235" s="3">
        <v>6227.81</v>
      </c>
      <c r="D235" s="3">
        <v>2346.7199999999998</v>
      </c>
      <c r="E235" s="4">
        <f t="shared" si="18"/>
        <v>3.0257696055016057</v>
      </c>
      <c r="F235" s="4">
        <f t="shared" si="18"/>
        <v>2.2932564819610826</v>
      </c>
      <c r="G235" s="8">
        <f t="shared" si="19"/>
        <v>56248656.10569559</v>
      </c>
      <c r="H235" s="8">
        <f t="shared" si="20"/>
        <v>60437782.532586224</v>
      </c>
      <c r="I235" s="8">
        <f t="shared" si="21"/>
        <v>62187366.307535097</v>
      </c>
      <c r="J235" s="8">
        <f t="shared" si="22"/>
        <v>63709788.166401573</v>
      </c>
      <c r="K235" s="8">
        <f t="shared" si="23"/>
        <v>66086277.749749132</v>
      </c>
    </row>
    <row r="236" spans="1:11" x14ac:dyDescent="0.7">
      <c r="A236" s="1">
        <v>44012</v>
      </c>
      <c r="B236" s="3">
        <v>107.92</v>
      </c>
      <c r="C236" s="3">
        <v>6351.67</v>
      </c>
      <c r="D236" s="3">
        <v>2361.5100000000002</v>
      </c>
      <c r="E236" s="4">
        <f t="shared" si="18"/>
        <v>3.0902419344747991</v>
      </c>
      <c r="F236" s="4">
        <f t="shared" si="18"/>
        <v>2.3109215252420738</v>
      </c>
      <c r="G236" s="8">
        <f t="shared" si="19"/>
        <v>57170663.511570461</v>
      </c>
      <c r="H236" s="8">
        <f t="shared" si="20"/>
        <v>61361127.762826942</v>
      </c>
      <c r="I236" s="8">
        <f t="shared" si="21"/>
        <v>63100928.664082468</v>
      </c>
      <c r="J236" s="8">
        <f t="shared" si="22"/>
        <v>64607274.224874139</v>
      </c>
      <c r="K236" s="8">
        <f t="shared" si="23"/>
        <v>66934793.56609185</v>
      </c>
    </row>
    <row r="237" spans="1:11" x14ac:dyDescent="0.7">
      <c r="A237" s="1">
        <v>44043</v>
      </c>
      <c r="B237" s="3">
        <v>105.88</v>
      </c>
      <c r="C237" s="3">
        <v>6709.81</v>
      </c>
      <c r="D237" s="3">
        <v>2396.7800000000002</v>
      </c>
      <c r="E237" s="4">
        <f t="shared" si="18"/>
        <v>3.2027775363326705</v>
      </c>
      <c r="F237" s="4">
        <f t="shared" si="18"/>
        <v>2.3011004476767258</v>
      </c>
      <c r="G237" s="8">
        <f t="shared" si="19"/>
        <v>58820123.516371585</v>
      </c>
      <c r="H237" s="8">
        <f t="shared" si="20"/>
        <v>62896615.536847778</v>
      </c>
      <c r="I237" s="8">
        <f t="shared" si="21"/>
        <v>64557319.503358088</v>
      </c>
      <c r="J237" s="8">
        <f t="shared" si="22"/>
        <v>65971839.521520607</v>
      </c>
      <c r="K237" s="8">
        <f t="shared" si="23"/>
        <v>68083524.374231651</v>
      </c>
    </row>
    <row r="238" spans="1:11" x14ac:dyDescent="0.7">
      <c r="A238" s="1">
        <v>44074</v>
      </c>
      <c r="B238" s="3">
        <v>105.89</v>
      </c>
      <c r="C238" s="3">
        <v>7192.11</v>
      </c>
      <c r="D238" s="3">
        <v>2377.4299999999998</v>
      </c>
      <c r="E238" s="4">
        <f t="shared" si="18"/>
        <v>3.4333168744421632</v>
      </c>
      <c r="F238" s="4">
        <f t="shared" si="18"/>
        <v>2.2827384768393086</v>
      </c>
      <c r="G238" s="8">
        <f t="shared" si="19"/>
        <v>62383728.75233569</v>
      </c>
      <c r="H238" s="8">
        <f t="shared" si="20"/>
        <v>66218129.268804416</v>
      </c>
      <c r="I238" s="8">
        <f t="shared" si="21"/>
        <v>67713711.797087803</v>
      </c>
      <c r="J238" s="8">
        <f t="shared" si="22"/>
        <v>68938016.200143576</v>
      </c>
      <c r="K238" s="8">
        <f t="shared" si="23"/>
        <v>70606646.116583869</v>
      </c>
    </row>
    <row r="239" spans="1:11" x14ac:dyDescent="0.7">
      <c r="A239" s="1">
        <v>44104</v>
      </c>
      <c r="B239" s="3">
        <v>105.45</v>
      </c>
      <c r="C239" s="3">
        <v>6918.83</v>
      </c>
      <c r="D239" s="3">
        <v>2376.13</v>
      </c>
      <c r="E239" s="4">
        <f t="shared" si="18"/>
        <v>3.2891362376273148</v>
      </c>
      <c r="F239" s="4">
        <f t="shared" si="18"/>
        <v>2.2720100801867162</v>
      </c>
      <c r="G239" s="8">
        <f t="shared" si="19"/>
        <v>59796610.09240818</v>
      </c>
      <c r="H239" s="8">
        <f t="shared" si="20"/>
        <v>63731245.933958098</v>
      </c>
      <c r="I239" s="8">
        <f t="shared" si="21"/>
        <v>65301445.973697975</v>
      </c>
      <c r="J239" s="8">
        <f t="shared" si="22"/>
        <v>66614302.65814399</v>
      </c>
      <c r="K239" s="8">
        <f t="shared" si="23"/>
        <v>68494854.400835931</v>
      </c>
    </row>
    <row r="240" spans="1:11" x14ac:dyDescent="0.7">
      <c r="A240" s="1">
        <v>44135</v>
      </c>
      <c r="B240" s="3">
        <v>104.64</v>
      </c>
      <c r="C240" s="3">
        <v>6734.84</v>
      </c>
      <c r="D240" s="3">
        <v>2365.52</v>
      </c>
      <c r="E240" s="4">
        <f t="shared" si="18"/>
        <v>3.1770762074326466</v>
      </c>
      <c r="F240" s="4">
        <f t="shared" si="18"/>
        <v>2.2444907890673953</v>
      </c>
      <c r="G240" s="8">
        <f t="shared" si="19"/>
        <v>57690652.894811727</v>
      </c>
      <c r="H240" s="8">
        <f t="shared" si="20"/>
        <v>61639813.612235501</v>
      </c>
      <c r="I240" s="8">
        <f t="shared" si="21"/>
        <v>63235105.460098565</v>
      </c>
      <c r="J240" s="8">
        <f t="shared" si="22"/>
        <v>64583574.151391387</v>
      </c>
      <c r="K240" s="8">
        <f t="shared" si="23"/>
        <v>66562840.728052698</v>
      </c>
    </row>
    <row r="241" spans="1:11" x14ac:dyDescent="0.7">
      <c r="A241" s="1">
        <v>44165</v>
      </c>
      <c r="B241" s="3">
        <v>104.27</v>
      </c>
      <c r="C241" s="3">
        <v>7472.06</v>
      </c>
      <c r="D241" s="3">
        <v>2388.73</v>
      </c>
      <c r="E241" s="4">
        <f t="shared" si="18"/>
        <v>3.5123868517352226</v>
      </c>
      <c r="F241" s="4">
        <f t="shared" si="18"/>
        <v>2.2584990366692965</v>
      </c>
      <c r="G241" s="8">
        <f t="shared" si="19"/>
        <v>63006495.999763362</v>
      </c>
      <c r="H241" s="8">
        <f t="shared" si="20"/>
        <v>66721158.634859793</v>
      </c>
      <c r="I241" s="8">
        <f t="shared" si="21"/>
        <v>68139175.661039785</v>
      </c>
      <c r="J241" s="8">
        <f t="shared" si="22"/>
        <v>69275831.317042485</v>
      </c>
      <c r="K241" s="8">
        <f t="shared" si="23"/>
        <v>70744063.454407394</v>
      </c>
    </row>
    <row r="242" spans="1:11" x14ac:dyDescent="0.7">
      <c r="A242" s="1">
        <v>44196</v>
      </c>
      <c r="B242" s="3">
        <v>103.24</v>
      </c>
      <c r="C242" s="3">
        <v>7759.35</v>
      </c>
      <c r="D242" s="3">
        <v>2392.02</v>
      </c>
      <c r="E242" s="4">
        <f t="shared" si="18"/>
        <v>3.6114030165621434</v>
      </c>
      <c r="F242" s="4">
        <f t="shared" si="18"/>
        <v>2.239269034943093</v>
      </c>
      <c r="G242" s="8">
        <f t="shared" si="19"/>
        <v>64351418.8538986</v>
      </c>
      <c r="H242" s="8">
        <f t="shared" si="20"/>
        <v>67912264.75599663</v>
      </c>
      <c r="I242" s="8">
        <f t="shared" si="21"/>
        <v>69234794.142482385</v>
      </c>
      <c r="J242" s="8">
        <f t="shared" si="22"/>
        <v>70265923.798486486</v>
      </c>
      <c r="K242" s="8">
        <f t="shared" si="23"/>
        <v>71499712.187584832</v>
      </c>
    </row>
    <row r="243" spans="1:11" x14ac:dyDescent="0.7">
      <c r="A243" s="1">
        <v>44227</v>
      </c>
      <c r="B243" s="3">
        <v>104.68</v>
      </c>
      <c r="C243" s="3">
        <v>7681.01</v>
      </c>
      <c r="D243" s="3">
        <v>2374.87</v>
      </c>
      <c r="E243" s="4">
        <f t="shared" si="18"/>
        <v>3.6248051242317567</v>
      </c>
      <c r="F243" s="4">
        <f t="shared" si="18"/>
        <v>2.2542237837395045</v>
      </c>
      <c r="G243" s="8">
        <f t="shared" si="19"/>
        <v>64409325.715172619</v>
      </c>
      <c r="H243" s="8">
        <f t="shared" si="20"/>
        <v>68004594.70371072</v>
      </c>
      <c r="I243" s="8">
        <f t="shared" si="21"/>
        <v>69343089.154803574</v>
      </c>
      <c r="J243" s="8">
        <f t="shared" si="22"/>
        <v>70389235.511017114</v>
      </c>
      <c r="K243" s="8">
        <f t="shared" si="23"/>
        <v>71649917.372525811</v>
      </c>
    </row>
    <row r="244" spans="1:11" x14ac:dyDescent="0.7">
      <c r="A244" s="1">
        <v>44255</v>
      </c>
      <c r="B244" s="3">
        <v>106.58</v>
      </c>
      <c r="C244" s="3">
        <v>7892.81</v>
      </c>
      <c r="D244" s="3">
        <v>2340.58</v>
      </c>
      <c r="E244" s="4">
        <f t="shared" si="18"/>
        <v>3.7923637172152311</v>
      </c>
      <c r="F244" s="4">
        <f t="shared" si="18"/>
        <v>2.2620004024029892</v>
      </c>
      <c r="G244" s="8">
        <f t="shared" si="19"/>
        <v>66911166.21247232</v>
      </c>
      <c r="H244" s="8">
        <f t="shared" si="20"/>
        <v>70366354.709620953</v>
      </c>
      <c r="I244" s="8">
        <f t="shared" si="21"/>
        <v>71606960.657157928</v>
      </c>
      <c r="J244" s="8">
        <f t="shared" si="22"/>
        <v>72539730.672227144</v>
      </c>
      <c r="K244" s="8">
        <f t="shared" si="23"/>
        <v>73536022.389072433</v>
      </c>
    </row>
    <row r="245" spans="1:11" x14ac:dyDescent="0.7">
      <c r="A245" s="1">
        <v>44286</v>
      </c>
      <c r="B245" s="3">
        <v>110.7</v>
      </c>
      <c r="C245" s="3">
        <v>8238.48</v>
      </c>
      <c r="D245" s="3">
        <v>2311.35</v>
      </c>
      <c r="E245" s="4">
        <f t="shared" si="18"/>
        <v>4.1114719457248396</v>
      </c>
      <c r="F245" s="4">
        <f t="shared" si="18"/>
        <v>2.3201005516007571</v>
      </c>
      <c r="G245" s="8">
        <f t="shared" si="19"/>
        <v>71950242.156794861</v>
      </c>
      <c r="H245" s="8">
        <f t="shared" si="20"/>
        <v>75264609.155473694</v>
      </c>
      <c r="I245" s="8">
        <f t="shared" si="21"/>
        <v>76385794.859505877</v>
      </c>
      <c r="J245" s="8">
        <f t="shared" si="22"/>
        <v>77171388.049505472</v>
      </c>
      <c r="K245" s="8">
        <f t="shared" si="23"/>
        <v>77804150.824599251</v>
      </c>
    </row>
    <row r="246" spans="1:11" x14ac:dyDescent="0.7">
      <c r="A246" s="1">
        <v>44316</v>
      </c>
      <c r="B246" s="3">
        <v>109.27</v>
      </c>
      <c r="C246" s="3">
        <v>8678.16</v>
      </c>
      <c r="D246" s="3">
        <v>2329.61</v>
      </c>
      <c r="E246" s="4">
        <f t="shared" si="18"/>
        <v>4.2749517238330519</v>
      </c>
      <c r="F246" s="4">
        <f t="shared" si="18"/>
        <v>2.3082223249946656</v>
      </c>
      <c r="G246" s="8">
        <f t="shared" si="19"/>
        <v>74288193.774916634</v>
      </c>
      <c r="H246" s="8">
        <f t="shared" si="20"/>
        <v>77381671.433566138</v>
      </c>
      <c r="I246" s="8">
        <f t="shared" si="21"/>
        <v>78365957.754122183</v>
      </c>
      <c r="J246" s="8">
        <f t="shared" si="22"/>
        <v>79000794.295844615</v>
      </c>
      <c r="K246" s="8">
        <f t="shared" si="23"/>
        <v>79300999.877413243</v>
      </c>
    </row>
    <row r="247" spans="1:11" x14ac:dyDescent="0.7">
      <c r="A247" s="1">
        <v>44347</v>
      </c>
      <c r="B247" s="3">
        <v>109.54</v>
      </c>
      <c r="C247" s="3">
        <v>8738.77</v>
      </c>
      <c r="D247" s="3">
        <v>2337.2199999999998</v>
      </c>
      <c r="E247" s="4">
        <f t="shared" si="18"/>
        <v>4.3154457787319354</v>
      </c>
      <c r="F247" s="4">
        <f t="shared" si="18"/>
        <v>2.3214845774098967</v>
      </c>
      <c r="G247" s="8">
        <f t="shared" si="19"/>
        <v>74764195.990943402</v>
      </c>
      <c r="H247" s="8">
        <f t="shared" si="20"/>
        <v>77856985.280287847</v>
      </c>
      <c r="I247" s="8">
        <f t="shared" si="21"/>
        <v>78835259.02493085</v>
      </c>
      <c r="J247" s="8">
        <f t="shared" si="22"/>
        <v>79460796.737122819</v>
      </c>
      <c r="K247" s="8">
        <f t="shared" si="23"/>
        <v>79733956.896084249</v>
      </c>
    </row>
    <row r="248" spans="1:11" x14ac:dyDescent="0.7">
      <c r="A248" s="1">
        <v>44377</v>
      </c>
      <c r="B248" s="3">
        <v>111.1</v>
      </c>
      <c r="C248" s="3">
        <v>8942.7800000000007</v>
      </c>
      <c r="D248" s="3">
        <v>2353.64</v>
      </c>
      <c r="E248" s="4">
        <f t="shared" si="18"/>
        <v>4.4790841776540589</v>
      </c>
      <c r="F248" s="4">
        <f t="shared" si="18"/>
        <v>2.3710874259348587</v>
      </c>
      <c r="G248" s="8">
        <f t="shared" si="19"/>
        <v>77275444.590364859</v>
      </c>
      <c r="H248" s="8">
        <f t="shared" si="20"/>
        <v>80351519.029193938</v>
      </c>
      <c r="I248" s="8">
        <f t="shared" si="21"/>
        <v>81298404.101649508</v>
      </c>
      <c r="J248" s="8">
        <f t="shared" si="22"/>
        <v>81879309.971736342</v>
      </c>
      <c r="K248" s="8">
        <f t="shared" si="23"/>
        <v>82029493.134928569</v>
      </c>
    </row>
    <row r="249" spans="1:11" x14ac:dyDescent="0.7">
      <c r="A249" s="1">
        <v>44408</v>
      </c>
      <c r="B249" s="3">
        <v>109.7</v>
      </c>
      <c r="C249" s="3">
        <v>9155.2099999999991</v>
      </c>
      <c r="D249" s="3">
        <v>2379.96</v>
      </c>
      <c r="E249" s="4">
        <f t="shared" si="18"/>
        <v>4.5276990970778961</v>
      </c>
      <c r="F249" s="4">
        <f t="shared" si="18"/>
        <v>2.3673897216730193</v>
      </c>
      <c r="G249" s="8">
        <f t="shared" si="19"/>
        <v>77818249.951619953</v>
      </c>
      <c r="H249" s="8">
        <f t="shared" si="20"/>
        <v>80824150.529077426</v>
      </c>
      <c r="I249" s="8">
        <f t="shared" si="21"/>
        <v>81728503.16827327</v>
      </c>
      <c r="J249" s="8">
        <f t="shared" si="22"/>
        <v>82263091.858914897</v>
      </c>
      <c r="K249" s="8">
        <f t="shared" si="23"/>
        <v>82312520.448962435</v>
      </c>
    </row>
    <row r="250" spans="1:11" x14ac:dyDescent="0.7">
      <c r="A250" s="1">
        <v>44439</v>
      </c>
      <c r="B250" s="3">
        <v>110.02</v>
      </c>
      <c r="C250" s="3">
        <v>9433.58</v>
      </c>
      <c r="D250" s="3">
        <v>2375.4299999999998</v>
      </c>
      <c r="E250" s="4">
        <f t="shared" si="18"/>
        <v>4.6789757677550003</v>
      </c>
      <c r="F250" s="4">
        <f t="shared" si="18"/>
        <v>2.3697762893092689</v>
      </c>
      <c r="G250" s="8">
        <f t="shared" si="19"/>
        <v>79966108.356455997</v>
      </c>
      <c r="H250" s="8">
        <f t="shared" si="20"/>
        <v>82800803.370996937</v>
      </c>
      <c r="I250" s="8">
        <f t="shared" si="21"/>
        <v>83597097.309873819</v>
      </c>
      <c r="J250" s="8">
        <f t="shared" si="22"/>
        <v>84011937.046970189</v>
      </c>
      <c r="K250" s="8">
        <f t="shared" si="23"/>
        <v>83795817.07022728</v>
      </c>
    </row>
    <row r="251" spans="1:11" x14ac:dyDescent="0.7">
      <c r="A251" s="1">
        <v>44469</v>
      </c>
      <c r="B251" s="3">
        <v>111.27</v>
      </c>
      <c r="C251" s="3">
        <v>8994.83</v>
      </c>
      <c r="D251" s="3">
        <v>2354.86</v>
      </c>
      <c r="E251" s="4">
        <f t="shared" si="18"/>
        <v>4.5120475352835454</v>
      </c>
      <c r="F251" s="4">
        <f t="shared" si="18"/>
        <v>2.3759464769386174</v>
      </c>
      <c r="G251" s="8">
        <f t="shared" si="19"/>
        <v>77219328.530616269</v>
      </c>
      <c r="H251" s="8">
        <f t="shared" si="20"/>
        <v>80280704.426792517</v>
      </c>
      <c r="I251" s="8">
        <f t="shared" si="21"/>
        <v>81214690.581623822</v>
      </c>
      <c r="J251" s="8">
        <f t="shared" si="22"/>
        <v>81779498.979322717</v>
      </c>
      <c r="K251" s="8">
        <f t="shared" si="23"/>
        <v>81889377.267014623</v>
      </c>
    </row>
    <row r="252" spans="1:11" x14ac:dyDescent="0.7">
      <c r="A252" s="1">
        <v>44500</v>
      </c>
      <c r="B252" s="3">
        <v>114</v>
      </c>
      <c r="C252" s="3">
        <v>9625.02</v>
      </c>
      <c r="D252" s="3">
        <v>2354.21</v>
      </c>
      <c r="E252" s="4">
        <f t="shared" si="18"/>
        <v>4.9466263952982299</v>
      </c>
      <c r="F252" s="4">
        <f t="shared" si="18"/>
        <v>2.4335682110742503</v>
      </c>
      <c r="G252" s="8">
        <f t="shared" si="19"/>
        <v>83900258.849542931</v>
      </c>
      <c r="H252" s="8">
        <f t="shared" si="20"/>
        <v>86655902.943971872</v>
      </c>
      <c r="I252" s="8">
        <f t="shared" si="21"/>
        <v>87373755.859367982</v>
      </c>
      <c r="J252" s="8">
        <f t="shared" si="22"/>
        <v>87688124.214389965</v>
      </c>
      <c r="K252" s="8">
        <f t="shared" si="23"/>
        <v>87216089.730960935</v>
      </c>
    </row>
    <row r="253" spans="1:11" x14ac:dyDescent="0.7">
      <c r="A253" s="1">
        <v>44530</v>
      </c>
      <c r="B253" s="3">
        <v>113.13</v>
      </c>
      <c r="C253" s="3">
        <v>9558.33</v>
      </c>
      <c r="D253" s="3">
        <v>2361.1799999999998</v>
      </c>
      <c r="E253" s="4">
        <f t="shared" si="18"/>
        <v>4.8748631242918901</v>
      </c>
      <c r="F253" s="4">
        <f t="shared" si="18"/>
        <v>2.4221462101491893</v>
      </c>
      <c r="G253" s="8">
        <f t="shared" si="19"/>
        <v>82565414.038896754</v>
      </c>
      <c r="H253" s="8">
        <f t="shared" si="20"/>
        <v>85368829.0513594</v>
      </c>
      <c r="I253" s="8">
        <f t="shared" si="21"/>
        <v>86120550.997255936</v>
      </c>
      <c r="J253" s="8">
        <f t="shared" si="22"/>
        <v>86474158.503971666</v>
      </c>
      <c r="K253" s="8">
        <f t="shared" si="23"/>
        <v>86093176.158347845</v>
      </c>
    </row>
    <row r="254" spans="1:11" x14ac:dyDescent="0.7">
      <c r="A254" s="1">
        <v>44561</v>
      </c>
      <c r="B254" s="3">
        <v>115.08</v>
      </c>
      <c r="C254" s="3">
        <v>9986.7000000000007</v>
      </c>
      <c r="D254" s="3">
        <v>2355.14</v>
      </c>
      <c r="E254" s="4">
        <f t="shared" si="18"/>
        <v>5.1811298377316737</v>
      </c>
      <c r="F254" s="4">
        <f t="shared" si="18"/>
        <v>2.4575935247593859</v>
      </c>
      <c r="G254" s="8">
        <f t="shared" si="19"/>
        <v>87154753.136199862</v>
      </c>
      <c r="H254" s="8">
        <f t="shared" si="20"/>
        <v>89709383.51721938</v>
      </c>
      <c r="I254" s="8">
        <f t="shared" si="21"/>
        <v>90293575.755180389</v>
      </c>
      <c r="J254" s="8">
        <f t="shared" si="22"/>
        <v>90456774.771710426</v>
      </c>
      <c r="K254" s="8">
        <f t="shared" si="23"/>
        <v>89642473.008042216</v>
      </c>
    </row>
    <row r="255" spans="1:11" x14ac:dyDescent="0.7">
      <c r="A255" s="1">
        <v>44592</v>
      </c>
      <c r="B255" s="3">
        <v>115.1</v>
      </c>
      <c r="C255" s="3">
        <v>9469.92</v>
      </c>
      <c r="D255" s="3">
        <v>2304.4</v>
      </c>
      <c r="E255" s="4">
        <f t="shared" si="18"/>
        <v>4.9138766724276346</v>
      </c>
      <c r="F255" s="4">
        <f t="shared" si="18"/>
        <v>2.4050641370681531</v>
      </c>
      <c r="G255" s="8">
        <f t="shared" si="19"/>
        <v>82722409.051175341</v>
      </c>
      <c r="H255" s="8">
        <f t="shared" si="20"/>
        <v>85423974.84116064</v>
      </c>
      <c r="I255" s="8">
        <f t="shared" si="21"/>
        <v>86117940.76925905</v>
      </c>
      <c r="J255" s="8">
        <f t="shared" si="22"/>
        <v>86410578.697450846</v>
      </c>
      <c r="K255" s="8">
        <f t="shared" si="23"/>
        <v>85901690.152730495</v>
      </c>
    </row>
    <row r="256" spans="1:11" x14ac:dyDescent="0.7">
      <c r="A256" s="1">
        <v>44620</v>
      </c>
      <c r="B256" s="3">
        <v>114.99</v>
      </c>
      <c r="C256" s="3">
        <v>9186.3700000000008</v>
      </c>
      <c r="D256" s="3">
        <v>2278.69</v>
      </c>
      <c r="E256" s="4">
        <f t="shared" si="18"/>
        <v>4.762188984723756</v>
      </c>
      <c r="F256" s="4">
        <f t="shared" si="18"/>
        <v>2.3759581823336022</v>
      </c>
      <c r="G256" s="8">
        <f t="shared" si="19"/>
        <v>80124077.987291768</v>
      </c>
      <c r="H256" s="8">
        <f t="shared" si="20"/>
        <v>82907636.35470885</v>
      </c>
      <c r="I256" s="8">
        <f t="shared" si="21"/>
        <v>83663594.930798426</v>
      </c>
      <c r="J256" s="8">
        <f t="shared" si="22"/>
        <v>84029657.034906119</v>
      </c>
      <c r="K256" s="8">
        <f t="shared" si="23"/>
        <v>83694826.677373558</v>
      </c>
    </row>
    <row r="257" spans="1:11" x14ac:dyDescent="0.7">
      <c r="A257" s="1">
        <v>44651</v>
      </c>
      <c r="B257" s="3">
        <v>121.66</v>
      </c>
      <c r="C257" s="3">
        <v>9527.4599999999991</v>
      </c>
      <c r="D257" s="3">
        <v>2215.38</v>
      </c>
      <c r="E257" s="4">
        <f t="shared" si="18"/>
        <v>5.2254965441772185</v>
      </c>
      <c r="F257" s="4">
        <f t="shared" si="18"/>
        <v>2.4439342346677888</v>
      </c>
      <c r="G257" s="8">
        <f t="shared" si="19"/>
        <v>87168969.061044022</v>
      </c>
      <c r="H257" s="8">
        <f t="shared" si="20"/>
        <v>89634819.350136757</v>
      </c>
      <c r="I257" s="8">
        <f t="shared" si="21"/>
        <v>90166644.664538041</v>
      </c>
      <c r="J257" s="8">
        <f t="shared" si="22"/>
        <v>90273482.409522846</v>
      </c>
      <c r="K257" s="8">
        <f t="shared" si="23"/>
        <v>89338169.285639942</v>
      </c>
    </row>
    <row r="258" spans="1:11" x14ac:dyDescent="0.7">
      <c r="A258" s="1">
        <v>44681</v>
      </c>
      <c r="B258" s="3">
        <v>129.83000000000001</v>
      </c>
      <c r="C258" s="3">
        <v>8696.65</v>
      </c>
      <c r="D258" s="3">
        <v>2131.31</v>
      </c>
      <c r="E258" s="4">
        <f t="shared" si="18"/>
        <v>5.0901393013758254</v>
      </c>
      <c r="F258" s="4">
        <f t="shared" si="18"/>
        <v>2.5090837165696338</v>
      </c>
      <c r="G258" s="8">
        <f t="shared" si="19"/>
        <v>85169178.699964315</v>
      </c>
      <c r="H258" s="8">
        <f t="shared" si="20"/>
        <v>88055244.499508455</v>
      </c>
      <c r="I258" s="8">
        <f t="shared" si="21"/>
        <v>88815846.258158654</v>
      </c>
      <c r="J258" s="8">
        <f t="shared" si="22"/>
        <v>89158563.004748777</v>
      </c>
      <c r="K258" s="8">
        <f t="shared" si="23"/>
        <v>88702298.316428274</v>
      </c>
    </row>
    <row r="259" spans="1:11" x14ac:dyDescent="0.7">
      <c r="A259" s="1">
        <v>44712</v>
      </c>
      <c r="B259" s="3">
        <v>128.68</v>
      </c>
      <c r="C259" s="3">
        <v>8712.6</v>
      </c>
      <c r="D259" s="3">
        <v>2145.0500000000002</v>
      </c>
      <c r="E259" s="4">
        <f t="shared" ref="E259:F279" si="24">C259*$B259/C$3/$B$3</f>
        <v>5.0543050111538479</v>
      </c>
      <c r="F259" s="4">
        <f t="shared" si="24"/>
        <v>2.5028910439546608</v>
      </c>
      <c r="G259" s="8">
        <f t="shared" si="19"/>
        <v>84408530.54224804</v>
      </c>
      <c r="H259" s="8">
        <f t="shared" si="20"/>
        <v>87315855.530752301</v>
      </c>
      <c r="I259" s="8">
        <f t="shared" si="21"/>
        <v>88092100.766085282</v>
      </c>
      <c r="J259" s="8">
        <f t="shared" si="22"/>
        <v>88453177.459843576</v>
      </c>
      <c r="K259" s="8">
        <f t="shared" si="23"/>
        <v>88040052.344578981</v>
      </c>
    </row>
    <row r="260" spans="1:11" x14ac:dyDescent="0.7">
      <c r="A260" s="1">
        <v>44742</v>
      </c>
      <c r="B260" s="3">
        <v>135.72999999999999</v>
      </c>
      <c r="C260" s="3">
        <v>7993.43</v>
      </c>
      <c r="D260" s="3">
        <v>2111.4</v>
      </c>
      <c r="E260" s="4">
        <f t="shared" si="24"/>
        <v>4.8911574558536932</v>
      </c>
      <c r="F260" s="4">
        <f t="shared" si="24"/>
        <v>2.5986024199074733</v>
      </c>
      <c r="G260" s="8">
        <f t="shared" si="19"/>
        <v>82079156.228120938</v>
      </c>
      <c r="H260" s="8">
        <f t="shared" si="20"/>
        <v>85528883.053796858</v>
      </c>
      <c r="I260" s="8">
        <f t="shared" si="21"/>
        <v>86601629.45114556</v>
      </c>
      <c r="J260" s="8">
        <f t="shared" si="22"/>
        <v>87269299.313565135</v>
      </c>
      <c r="K260" s="8">
        <f t="shared" si="23"/>
        <v>87481621.369473964</v>
      </c>
    </row>
    <row r="261" spans="1:11" x14ac:dyDescent="0.7">
      <c r="A261" s="1">
        <v>44773</v>
      </c>
      <c r="B261" s="3">
        <v>133.19</v>
      </c>
      <c r="C261" s="3">
        <v>8730.4599999999991</v>
      </c>
      <c r="D261" s="3">
        <v>2162.9899999999998</v>
      </c>
      <c r="E261" s="4">
        <f t="shared" si="24"/>
        <v>5.2421731832324951</v>
      </c>
      <c r="F261" s="4">
        <f t="shared" si="24"/>
        <v>2.6122792621975921</v>
      </c>
      <c r="G261" s="8">
        <f t="shared" ref="G261:G279" si="25">MAX(G260*(0.9*$E261/$E260+0.1*$F261/$F260)-G$3*0.04/12,0)</f>
        <v>87223752.701544181</v>
      </c>
      <c r="H261" s="8">
        <f t="shared" ref="H261:H279" si="26">MAX(H260*(0.8*$E261/$E260+0.2*$F261/$F260)-H$3*0.04/12,0)</f>
        <v>90329322.964428917</v>
      </c>
      <c r="I261" s="8">
        <f t="shared" ref="I261:I279" si="27">MAX(I260*(0.75*$E261/$E260+0.25*$F261/$F260)-I$3*0.04/12,0)</f>
        <v>91176827.381727427</v>
      </c>
      <c r="J261" s="8">
        <f t="shared" ref="J261:J279" si="28">MAX(J260*(0.7*$E261/$E260+0.3*$F261/$F260)-J$3*0.04/12,0)</f>
        <v>91591132.341380164</v>
      </c>
      <c r="K261" s="8">
        <f t="shared" ref="K261:K279" si="29">MAX(K260*(0.6*$E261/$E260+0.4*$F261/$F260)-K$3*0.04/12,0)</f>
        <v>91232683.620769039</v>
      </c>
    </row>
    <row r="262" spans="1:11" x14ac:dyDescent="0.7">
      <c r="A262" s="1">
        <v>44804</v>
      </c>
      <c r="B262" s="3">
        <v>138.96</v>
      </c>
      <c r="C262" s="3">
        <v>8374.42</v>
      </c>
      <c r="D262" s="3">
        <v>2101.88</v>
      </c>
      <c r="E262" s="4">
        <f t="shared" si="24"/>
        <v>5.2462280145144655</v>
      </c>
      <c r="F262" s="4">
        <f t="shared" si="24"/>
        <v>2.6484464454512957</v>
      </c>
      <c r="G262" s="8">
        <f t="shared" si="25"/>
        <v>87205235.547777787</v>
      </c>
      <c r="H262" s="8">
        <f t="shared" si="26"/>
        <v>90435342.010273024</v>
      </c>
      <c r="I262" s="8">
        <f t="shared" si="27"/>
        <v>91345308.810488984</v>
      </c>
      <c r="J262" s="8">
        <f t="shared" si="28"/>
        <v>91821150.11483945</v>
      </c>
      <c r="K262" s="8">
        <f t="shared" si="29"/>
        <v>91580273.889764205</v>
      </c>
    </row>
    <row r="263" spans="1:11" x14ac:dyDescent="0.7">
      <c r="A263" s="1">
        <v>44834</v>
      </c>
      <c r="B263" s="3">
        <v>144.75</v>
      </c>
      <c r="C263" s="3">
        <v>7603.14</v>
      </c>
      <c r="D263" s="3">
        <v>2011.06</v>
      </c>
      <c r="E263" s="4">
        <f t="shared" si="24"/>
        <v>4.9615135120645562</v>
      </c>
      <c r="F263" s="4">
        <f t="shared" si="24"/>
        <v>2.6395936359103129</v>
      </c>
      <c r="G263" s="8">
        <f t="shared" si="25"/>
        <v>82716695.082031578</v>
      </c>
      <c r="H263" s="8">
        <f t="shared" si="26"/>
        <v>86248519.043103993</v>
      </c>
      <c r="I263" s="8">
        <f t="shared" si="27"/>
        <v>87350970.396082357</v>
      </c>
      <c r="J263" s="8">
        <f t="shared" si="28"/>
        <v>88040857.933579847</v>
      </c>
      <c r="K263" s="8">
        <f t="shared" si="29"/>
        <v>88275771.076180324</v>
      </c>
    </row>
    <row r="264" spans="1:11" x14ac:dyDescent="0.7">
      <c r="A264" s="1">
        <v>44865</v>
      </c>
      <c r="B264" s="3">
        <v>148.71</v>
      </c>
      <c r="C264" s="3">
        <v>8218.7000000000007</v>
      </c>
      <c r="D264" s="3">
        <v>1985.01</v>
      </c>
      <c r="E264" s="4">
        <f t="shared" si="24"/>
        <v>5.5099279554722234</v>
      </c>
      <c r="F264" s="4">
        <f t="shared" si="24"/>
        <v>2.6766793276984764</v>
      </c>
      <c r="G264" s="8">
        <f t="shared" si="25"/>
        <v>90861594.245224804</v>
      </c>
      <c r="H264" s="8">
        <f t="shared" si="26"/>
        <v>93917567.774692118</v>
      </c>
      <c r="I264" s="8">
        <f t="shared" si="27"/>
        <v>94699205.15762271</v>
      </c>
      <c r="J264" s="8">
        <f t="shared" si="28"/>
        <v>95023981.369805351</v>
      </c>
      <c r="K264" s="8">
        <f t="shared" si="29"/>
        <v>94426341.429247409</v>
      </c>
    </row>
    <row r="265" spans="1:11" x14ac:dyDescent="0.7">
      <c r="A265" s="1">
        <v>44895</v>
      </c>
      <c r="B265" s="3">
        <v>138.03</v>
      </c>
      <c r="C265" s="3">
        <v>8678</v>
      </c>
      <c r="D265" s="3">
        <v>2058.0100000000002</v>
      </c>
      <c r="E265" s="4">
        <f t="shared" si="24"/>
        <v>5.4000247756830184</v>
      </c>
      <c r="F265" s="4">
        <f t="shared" si="24"/>
        <v>2.5758136534849991</v>
      </c>
      <c r="G265" s="8">
        <f t="shared" si="25"/>
        <v>88688074.420599565</v>
      </c>
      <c r="H265" s="8">
        <f t="shared" si="26"/>
        <v>91511092.801522031</v>
      </c>
      <c r="I265" s="8">
        <f t="shared" si="27"/>
        <v>92190383.812493026</v>
      </c>
      <c r="J265" s="8">
        <f t="shared" si="28"/>
        <v>92422970.983233601</v>
      </c>
      <c r="K265" s="8">
        <f t="shared" si="29"/>
        <v>91672950.258505672</v>
      </c>
    </row>
    <row r="266" spans="1:11" x14ac:dyDescent="0.7">
      <c r="A266" s="1">
        <v>44926</v>
      </c>
      <c r="B266" s="3">
        <v>131.11000000000001</v>
      </c>
      <c r="C266" s="3">
        <v>8178.02</v>
      </c>
      <c r="D266" s="3">
        <v>2048.73</v>
      </c>
      <c r="E266" s="4">
        <f t="shared" si="24"/>
        <v>4.8337769266467374</v>
      </c>
      <c r="F266" s="4">
        <f t="shared" si="24"/>
        <v>2.4356451529232461</v>
      </c>
      <c r="G266" s="8">
        <f t="shared" si="25"/>
        <v>79635592.152529642</v>
      </c>
      <c r="H266" s="8">
        <f t="shared" si="26"/>
        <v>82638438.270236805</v>
      </c>
      <c r="I266" s="8">
        <f t="shared" si="27"/>
        <v>83485870.012491211</v>
      </c>
      <c r="J266" s="8">
        <f t="shared" si="28"/>
        <v>83930106.002004147</v>
      </c>
      <c r="K266" s="8">
        <f t="shared" si="29"/>
        <v>83709809.011618495</v>
      </c>
    </row>
    <row r="267" spans="1:11" x14ac:dyDescent="0.7">
      <c r="A267" s="1">
        <v>44957</v>
      </c>
      <c r="B267" s="3">
        <v>130.09</v>
      </c>
      <c r="C267" s="3">
        <v>8691.8799999999992</v>
      </c>
      <c r="D267" s="3">
        <v>2111.7600000000002</v>
      </c>
      <c r="E267" s="4">
        <f t="shared" si="24"/>
        <v>5.0975354434737365</v>
      </c>
      <c r="F267" s="4">
        <f t="shared" si="24"/>
        <v>2.4910471355826682</v>
      </c>
      <c r="G267" s="8">
        <f t="shared" si="25"/>
        <v>83527569.938529387</v>
      </c>
      <c r="H267" s="8">
        <f t="shared" si="26"/>
        <v>86421763.155389681</v>
      </c>
      <c r="I267" s="8">
        <f t="shared" si="27"/>
        <v>87177219.186542451</v>
      </c>
      <c r="J267" s="8">
        <f t="shared" si="28"/>
        <v>87508631.155363783</v>
      </c>
      <c r="K267" s="8">
        <f t="shared" si="29"/>
        <v>87012056.892887294</v>
      </c>
    </row>
    <row r="268" spans="1:11" x14ac:dyDescent="0.7">
      <c r="A268" s="1">
        <v>44985</v>
      </c>
      <c r="B268" s="3">
        <v>136.19999999999999</v>
      </c>
      <c r="C268" s="3">
        <v>8479.7999999999993</v>
      </c>
      <c r="D268" s="3">
        <v>2057.16</v>
      </c>
      <c r="E268" s="4">
        <f t="shared" si="24"/>
        <v>5.206733333407116</v>
      </c>
      <c r="F268" s="4">
        <f t="shared" si="24"/>
        <v>2.5406137897822592</v>
      </c>
      <c r="G268" s="8">
        <f t="shared" si="25"/>
        <v>85104144.931400687</v>
      </c>
      <c r="H268" s="8">
        <f t="shared" si="26"/>
        <v>88046726.873940468</v>
      </c>
      <c r="I268" s="8">
        <f t="shared" si="27"/>
        <v>88811493.867270842</v>
      </c>
      <c r="J268" s="8">
        <f t="shared" si="28"/>
        <v>89143211.782619014</v>
      </c>
      <c r="K268" s="8">
        <f t="shared" si="29"/>
        <v>88622968.298235863</v>
      </c>
    </row>
    <row r="269" spans="1:11" x14ac:dyDescent="0.7">
      <c r="A269" s="1">
        <v>45016</v>
      </c>
      <c r="B269" s="3">
        <v>132.79</v>
      </c>
      <c r="C269" s="3">
        <v>8791.1299999999992</v>
      </c>
      <c r="D269" s="3">
        <v>2109.41</v>
      </c>
      <c r="E269" s="4">
        <f t="shared" si="24"/>
        <v>5.2627494170572371</v>
      </c>
      <c r="F269" s="4">
        <f t="shared" si="24"/>
        <v>2.5399188643570678</v>
      </c>
      <c r="G269" s="8">
        <f t="shared" si="25"/>
        <v>85725842.563127995</v>
      </c>
      <c r="H269" s="8">
        <f t="shared" si="26"/>
        <v>88599703.284563288</v>
      </c>
      <c r="I269" s="8">
        <f t="shared" si="27"/>
        <v>89322022.509068519</v>
      </c>
      <c r="J269" s="8">
        <f t="shared" si="28"/>
        <v>89607223.267391995</v>
      </c>
      <c r="K269" s="8">
        <f t="shared" si="29"/>
        <v>88985336.43806918</v>
      </c>
    </row>
    <row r="270" spans="1:11" x14ac:dyDescent="0.7">
      <c r="A270" s="1">
        <v>45046</v>
      </c>
      <c r="B270" s="3">
        <v>136.28</v>
      </c>
      <c r="C270" s="3">
        <v>8928.35</v>
      </c>
      <c r="D270" s="3">
        <v>2122.1999999999998</v>
      </c>
      <c r="E270" s="4">
        <f t="shared" si="24"/>
        <v>5.4853702932347508</v>
      </c>
      <c r="F270" s="4">
        <f t="shared" si="24"/>
        <v>2.6224783245491183</v>
      </c>
      <c r="G270" s="8">
        <f t="shared" si="25"/>
        <v>89068171.610700741</v>
      </c>
      <c r="H270" s="8">
        <f t="shared" si="26"/>
        <v>91973988.27609615</v>
      </c>
      <c r="I270" s="8">
        <f t="shared" si="27"/>
        <v>92681695.167856038</v>
      </c>
      <c r="J270" s="8">
        <f t="shared" si="28"/>
        <v>92934369.98463805</v>
      </c>
      <c r="K270" s="8">
        <f t="shared" si="29"/>
        <v>92200829.890571505</v>
      </c>
    </row>
    <row r="271" spans="1:11" x14ac:dyDescent="0.7">
      <c r="A271" s="1">
        <v>45077</v>
      </c>
      <c r="B271" s="3">
        <v>139.34</v>
      </c>
      <c r="C271" s="3">
        <v>8967.16</v>
      </c>
      <c r="D271" s="3">
        <v>2099.09</v>
      </c>
      <c r="E271" s="4">
        <f t="shared" si="24"/>
        <v>5.6329168921223989</v>
      </c>
      <c r="F271" s="4">
        <f t="shared" si="24"/>
        <v>2.6521637702365437</v>
      </c>
      <c r="G271" s="8">
        <f t="shared" si="25"/>
        <v>91125189.668985382</v>
      </c>
      <c r="H271" s="8">
        <f t="shared" si="26"/>
        <v>93961358.250165045</v>
      </c>
      <c r="I271" s="8">
        <f t="shared" si="27"/>
        <v>94613703.678378537</v>
      </c>
      <c r="J271" s="8">
        <f t="shared" si="28"/>
        <v>94799801.606569797</v>
      </c>
      <c r="K271" s="8">
        <f t="shared" si="29"/>
        <v>93906322.994532421</v>
      </c>
    </row>
    <row r="272" spans="1:11" x14ac:dyDescent="0.7">
      <c r="A272" s="1">
        <v>45107</v>
      </c>
      <c r="B272" s="3">
        <v>144.32</v>
      </c>
      <c r="C272" s="3">
        <v>9559.67</v>
      </c>
      <c r="D272" s="3">
        <v>2091.6</v>
      </c>
      <c r="E272" s="4">
        <f t="shared" si="24"/>
        <v>6.2197372642887547</v>
      </c>
      <c r="F272" s="4">
        <f t="shared" si="24"/>
        <v>2.7371501734713419</v>
      </c>
      <c r="G272" s="8">
        <f t="shared" si="25"/>
        <v>99761026.669597358</v>
      </c>
      <c r="H272" s="8">
        <f t="shared" si="26"/>
        <v>102194430.90384214</v>
      </c>
      <c r="I272" s="8">
        <f t="shared" si="27"/>
        <v>102564086.94561565</v>
      </c>
      <c r="J272" s="8">
        <f t="shared" si="28"/>
        <v>102424307.19516008</v>
      </c>
      <c r="K272" s="8">
        <f t="shared" si="29"/>
        <v>100779710.59694709</v>
      </c>
    </row>
    <row r="273" spans="1:11" x14ac:dyDescent="0.7">
      <c r="A273" s="1">
        <v>45138</v>
      </c>
      <c r="B273" s="3">
        <v>142.28</v>
      </c>
      <c r="C273" s="3">
        <v>9866.77</v>
      </c>
      <c r="D273" s="3">
        <v>2090.15</v>
      </c>
      <c r="E273" s="4">
        <f t="shared" si="24"/>
        <v>6.328801578230439</v>
      </c>
      <c r="F273" s="4">
        <f t="shared" si="24"/>
        <v>2.696589152723178</v>
      </c>
      <c r="G273" s="8">
        <f t="shared" si="25"/>
        <v>100987590.01619519</v>
      </c>
      <c r="H273" s="8">
        <f t="shared" si="26"/>
        <v>103125152.60695004</v>
      </c>
      <c r="I273" s="8">
        <f t="shared" si="27"/>
        <v>103332981.26000792</v>
      </c>
      <c r="J273" s="8">
        <f t="shared" si="28"/>
        <v>103026189.75329687</v>
      </c>
      <c r="K273" s="8">
        <f t="shared" si="29"/>
        <v>101042655.88534118</v>
      </c>
    </row>
    <row r="274" spans="1:11" x14ac:dyDescent="0.7">
      <c r="A274" s="1">
        <v>45169</v>
      </c>
      <c r="B274" s="3">
        <v>145.53</v>
      </c>
      <c r="C274" s="3">
        <v>9709.68</v>
      </c>
      <c r="D274" s="3">
        <v>2076.8000000000002</v>
      </c>
      <c r="E274" s="4">
        <f t="shared" si="24"/>
        <v>6.3703026383920456</v>
      </c>
      <c r="F274" s="4">
        <f t="shared" si="24"/>
        <v>2.7405685949339498</v>
      </c>
      <c r="G274" s="8">
        <f t="shared" si="25"/>
        <v>101548296.26181892</v>
      </c>
      <c r="H274" s="8">
        <f t="shared" si="26"/>
        <v>103802525.93510024</v>
      </c>
      <c r="I274" s="8">
        <f t="shared" si="27"/>
        <v>104062506.86214602</v>
      </c>
      <c r="J274" s="8">
        <f t="shared" si="28"/>
        <v>103803190.14153661</v>
      </c>
      <c r="K274" s="8">
        <f t="shared" si="29"/>
        <v>101899381.08333173</v>
      </c>
    </row>
    <row r="275" spans="1:11" x14ac:dyDescent="0.7">
      <c r="A275" s="1">
        <v>45199</v>
      </c>
      <c r="B275" s="3">
        <v>149.35</v>
      </c>
      <c r="C275" s="3">
        <v>9246.74</v>
      </c>
      <c r="D275" s="3">
        <v>2024.02</v>
      </c>
      <c r="E275" s="4">
        <f t="shared" si="24"/>
        <v>6.2258190193677176</v>
      </c>
      <c r="F275" s="4">
        <f t="shared" si="24"/>
        <v>2.7410281692882843</v>
      </c>
      <c r="G275" s="8">
        <f t="shared" si="25"/>
        <v>99277121.372628674</v>
      </c>
      <c r="H275" s="8">
        <f t="shared" si="26"/>
        <v>101722547.09533875</v>
      </c>
      <c r="I275" s="8">
        <f t="shared" si="27"/>
        <v>102096703.10100678</v>
      </c>
      <c r="J275" s="8">
        <f t="shared" si="28"/>
        <v>101960374.01534083</v>
      </c>
      <c r="K275" s="8">
        <f t="shared" si="29"/>
        <v>100319519.95604615</v>
      </c>
    </row>
    <row r="276" spans="1:11" x14ac:dyDescent="0.7">
      <c r="A276" s="1">
        <v>45230</v>
      </c>
      <c r="B276" s="3">
        <v>151.66999999999999</v>
      </c>
      <c r="C276" s="3">
        <v>9052.31</v>
      </c>
      <c r="D276" s="3">
        <v>1992.08</v>
      </c>
      <c r="E276" s="4">
        <f t="shared" si="24"/>
        <v>6.1895877384636657</v>
      </c>
      <c r="F276" s="4">
        <f t="shared" si="24"/>
        <v>2.7396805989520669</v>
      </c>
      <c r="G276" s="8">
        <f t="shared" si="25"/>
        <v>98552269.90496242</v>
      </c>
      <c r="H276" s="8">
        <f t="shared" si="26"/>
        <v>101038963.98227763</v>
      </c>
      <c r="I276" s="8">
        <f t="shared" si="27"/>
        <v>101438539.27671747</v>
      </c>
      <c r="J276" s="8">
        <f t="shared" si="28"/>
        <v>101329983.66181062</v>
      </c>
      <c r="K276" s="8">
        <f t="shared" si="29"/>
        <v>99749505.04461883</v>
      </c>
    </row>
    <row r="277" spans="1:11" x14ac:dyDescent="0.7">
      <c r="A277" s="1">
        <v>45260</v>
      </c>
      <c r="B277" s="3">
        <v>148.19</v>
      </c>
      <c r="C277" s="3">
        <v>9879.02</v>
      </c>
      <c r="D277" s="3">
        <v>2082.29</v>
      </c>
      <c r="E277" s="4">
        <f t="shared" si="24"/>
        <v>6.5998700021620627</v>
      </c>
      <c r="F277" s="4">
        <f t="shared" si="24"/>
        <v>2.7980378415679636</v>
      </c>
      <c r="G277" s="8">
        <f t="shared" si="25"/>
        <v>104441555.05077325</v>
      </c>
      <c r="H277" s="8">
        <f t="shared" si="26"/>
        <v>106627370.28915165</v>
      </c>
      <c r="I277" s="8">
        <f t="shared" si="27"/>
        <v>106821675.48863845</v>
      </c>
      <c r="J277" s="8">
        <f t="shared" si="28"/>
        <v>106479227.88091847</v>
      </c>
      <c r="K277" s="8">
        <f t="shared" si="29"/>
        <v>104366590.79395084</v>
      </c>
    </row>
    <row r="278" spans="1:11" x14ac:dyDescent="0.7">
      <c r="A278" s="1">
        <v>45291</v>
      </c>
      <c r="B278" s="3">
        <v>141.06</v>
      </c>
      <c r="C278" s="3">
        <v>10327.83</v>
      </c>
      <c r="D278" s="3">
        <v>2162</v>
      </c>
      <c r="E278" s="4">
        <f t="shared" si="24"/>
        <v>6.5677343584600338</v>
      </c>
      <c r="F278" s="4">
        <f t="shared" si="24"/>
        <v>2.7653686898828478</v>
      </c>
      <c r="G278" s="8">
        <f t="shared" si="25"/>
        <v>103661926.02230506</v>
      </c>
      <c r="H278" s="8">
        <f t="shared" si="26"/>
        <v>105763033.41653496</v>
      </c>
      <c r="I278" s="8">
        <f t="shared" si="27"/>
        <v>105919773.36775179</v>
      </c>
      <c r="J278" s="8">
        <f t="shared" si="28"/>
        <v>105543337.81567287</v>
      </c>
      <c r="K278" s="8">
        <f t="shared" si="29"/>
        <v>103374263.2053654</v>
      </c>
    </row>
    <row r="279" spans="1:11" x14ac:dyDescent="0.7">
      <c r="A279" s="1">
        <v>45322</v>
      </c>
      <c r="B279" s="3">
        <v>146.88</v>
      </c>
      <c r="C279" s="3">
        <v>10501.38</v>
      </c>
      <c r="D279" s="3">
        <v>2156.06</v>
      </c>
      <c r="E279" s="4">
        <f t="shared" si="24"/>
        <v>6.9536312518338628</v>
      </c>
      <c r="F279" s="4">
        <f t="shared" si="24"/>
        <v>2.8715539397413443</v>
      </c>
      <c r="G279" s="8">
        <f t="shared" si="25"/>
        <v>109341697.4760446</v>
      </c>
      <c r="H279" s="8">
        <f t="shared" si="26"/>
        <v>111346666.05734049</v>
      </c>
      <c r="I279" s="8">
        <f t="shared" si="27"/>
        <v>111404160.26607177</v>
      </c>
      <c r="J279" s="8">
        <f t="shared" si="28"/>
        <v>110900088.72084205</v>
      </c>
      <c r="K279" s="8">
        <f t="shared" si="29"/>
        <v>108406362.6418395</v>
      </c>
    </row>
  </sheetData>
  <mergeCells count="5">
    <mergeCell ref="A1:A2"/>
    <mergeCell ref="B1:B2"/>
    <mergeCell ref="C1:D1"/>
    <mergeCell ref="E1:F1"/>
    <mergeCell ref="G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8D4A-C0D0-49EE-94EB-CDA99BE9D2ED}">
  <dimension ref="A1:J437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bestFit="1" customWidth="1"/>
    <col min="3" max="6" width="8.9375" style="6" customWidth="1"/>
    <col min="7" max="10" width="7.5" style="7" customWidth="1"/>
  </cols>
  <sheetData>
    <row r="1" spans="1:10" ht="18" customHeight="1" x14ac:dyDescent="0.7">
      <c r="A1" s="11" t="s">
        <v>0</v>
      </c>
      <c r="B1" s="13" t="s">
        <v>1</v>
      </c>
      <c r="C1" s="15" t="s">
        <v>4</v>
      </c>
      <c r="D1" s="15"/>
      <c r="E1" s="15"/>
      <c r="F1" s="15"/>
      <c r="G1" s="15" t="s">
        <v>3</v>
      </c>
      <c r="H1" s="15"/>
      <c r="I1" s="15"/>
      <c r="J1" s="15"/>
    </row>
    <row r="2" spans="1:10" x14ac:dyDescent="0.7">
      <c r="A2" s="12"/>
      <c r="B2" s="14"/>
      <c r="C2" s="5" t="s">
        <v>7</v>
      </c>
      <c r="D2" s="5" t="s">
        <v>2</v>
      </c>
      <c r="E2" s="5" t="s">
        <v>15</v>
      </c>
      <c r="F2" s="5" t="s">
        <v>16</v>
      </c>
      <c r="G2" s="5" t="s">
        <v>9</v>
      </c>
      <c r="H2" s="5" t="s">
        <v>2</v>
      </c>
      <c r="I2" s="5" t="s">
        <v>17</v>
      </c>
      <c r="J2" s="5" t="s">
        <v>18</v>
      </c>
    </row>
    <row r="3" spans="1:10" x14ac:dyDescent="0.7">
      <c r="A3" s="1">
        <v>32142</v>
      </c>
      <c r="B3" s="3">
        <v>121.25</v>
      </c>
      <c r="C3" s="3"/>
      <c r="D3" s="3">
        <v>247.08000200000001</v>
      </c>
      <c r="E3" s="3">
        <v>100</v>
      </c>
      <c r="F3" s="3">
        <v>100</v>
      </c>
      <c r="G3" s="4"/>
      <c r="H3" s="4">
        <f t="shared" ref="H3:J66" si="0">D3*$B3/D$3/$B$3</f>
        <v>1</v>
      </c>
      <c r="I3" s="4">
        <f t="shared" si="0"/>
        <v>1</v>
      </c>
      <c r="J3" s="4">
        <f t="shared" si="0"/>
        <v>1</v>
      </c>
    </row>
    <row r="4" spans="1:10" x14ac:dyDescent="0.7">
      <c r="A4" s="1">
        <v>32173</v>
      </c>
      <c r="B4" s="3">
        <v>127.75</v>
      </c>
      <c r="C4" s="3"/>
      <c r="D4" s="3">
        <v>257.07000699999998</v>
      </c>
      <c r="E4" s="3">
        <v>102.53</v>
      </c>
      <c r="F4" s="3">
        <v>102.33</v>
      </c>
      <c r="G4" s="4"/>
      <c r="H4" s="4">
        <f t="shared" si="0"/>
        <v>1.0962080190537078</v>
      </c>
      <c r="I4" s="4">
        <f t="shared" si="0"/>
        <v>1.0802645360824743</v>
      </c>
      <c r="J4" s="4">
        <f t="shared" ref="J4:J67" si="1">F4*$B4/F$3/$B$3</f>
        <v>1.0781573195876288</v>
      </c>
    </row>
    <row r="5" spans="1:10" x14ac:dyDescent="0.7">
      <c r="A5" s="1">
        <v>32202</v>
      </c>
      <c r="B5" s="3">
        <v>128.44999999999999</v>
      </c>
      <c r="C5" s="3">
        <v>269.48</v>
      </c>
      <c r="D5" s="3">
        <v>267.82000699999998</v>
      </c>
      <c r="E5" s="3">
        <v>108.49</v>
      </c>
      <c r="F5" s="3">
        <v>108.07299999999999</v>
      </c>
      <c r="G5" s="4">
        <f>C5*$B5*$H$5/C$5/$B$5</f>
        <v>1.1483063917087064</v>
      </c>
      <c r="H5" s="4">
        <f t="shared" si="0"/>
        <v>1.1483063917087064</v>
      </c>
      <c r="I5" s="4">
        <f t="shared" si="0"/>
        <v>1.1493229278350512</v>
      </c>
      <c r="J5" s="4">
        <f t="shared" si="1"/>
        <v>1.1449053072164947</v>
      </c>
    </row>
    <row r="6" spans="1:10" x14ac:dyDescent="0.7">
      <c r="A6" s="1">
        <v>32233</v>
      </c>
      <c r="B6" s="3">
        <v>124.11</v>
      </c>
      <c r="C6" s="3">
        <v>261.14999999999998</v>
      </c>
      <c r="D6" s="3">
        <v>258.89001500000001</v>
      </c>
      <c r="E6" s="3">
        <v>111.86</v>
      </c>
      <c r="F6" s="3">
        <v>111.22199999999999</v>
      </c>
      <c r="G6" s="4">
        <f t="shared" ref="G6:G69" si="2">C6*$B6*$H$5/C$5/$B$5</f>
        <v>1.0752115988998368</v>
      </c>
      <c r="H6" s="4">
        <f t="shared" si="0"/>
        <v>1.0725134144645501</v>
      </c>
      <c r="I6" s="4">
        <f t="shared" si="0"/>
        <v>1.1449851216494846</v>
      </c>
      <c r="J6" s="4">
        <f t="shared" si="1"/>
        <v>1.1384546325773195</v>
      </c>
    </row>
    <row r="7" spans="1:10" x14ac:dyDescent="0.7">
      <c r="A7" s="1">
        <v>32263</v>
      </c>
      <c r="B7" s="3">
        <v>124.93</v>
      </c>
      <c r="C7" s="3">
        <v>264.04000000000002</v>
      </c>
      <c r="D7" s="3">
        <v>261.32998700000002</v>
      </c>
      <c r="E7" s="3">
        <v>113.31</v>
      </c>
      <c r="F7" s="3">
        <v>112.44799999999999</v>
      </c>
      <c r="G7" s="4">
        <f t="shared" si="2"/>
        <v>1.0942929441887845</v>
      </c>
      <c r="H7" s="4">
        <f t="shared" si="0"/>
        <v>1.0897745047437264</v>
      </c>
      <c r="I7" s="4">
        <f t="shared" si="0"/>
        <v>1.1674901690721651</v>
      </c>
      <c r="J7" s="4">
        <f t="shared" si="1"/>
        <v>1.1586085476288661</v>
      </c>
    </row>
    <row r="8" spans="1:10" x14ac:dyDescent="0.7">
      <c r="A8" s="1">
        <v>32294</v>
      </c>
      <c r="B8" s="3">
        <v>125.11</v>
      </c>
      <c r="C8" s="3">
        <v>266.32</v>
      </c>
      <c r="D8" s="3">
        <v>262.16000400000001</v>
      </c>
      <c r="E8" s="3">
        <v>111.1</v>
      </c>
      <c r="F8" s="3">
        <v>110.041</v>
      </c>
      <c r="G8" s="4">
        <f t="shared" si="2"/>
        <v>1.1053325036297932</v>
      </c>
      <c r="H8" s="4">
        <f t="shared" si="0"/>
        <v>1.0948109076053119</v>
      </c>
      <c r="I8" s="4">
        <f t="shared" si="0"/>
        <v>1.1463687422680413</v>
      </c>
      <c r="J8" s="4">
        <f t="shared" si="1"/>
        <v>1.1354416090721648</v>
      </c>
    </row>
    <row r="9" spans="1:10" x14ac:dyDescent="0.7">
      <c r="A9" s="1">
        <v>32324</v>
      </c>
      <c r="B9" s="3">
        <v>133.53</v>
      </c>
      <c r="C9" s="3">
        <v>278.54000000000002</v>
      </c>
      <c r="D9" s="3">
        <v>273.5</v>
      </c>
      <c r="E9" s="3">
        <v>111.01</v>
      </c>
      <c r="F9" s="3">
        <v>109.746</v>
      </c>
      <c r="G9" s="4">
        <f t="shared" si="2"/>
        <v>1.233853380153912</v>
      </c>
      <c r="H9" s="4">
        <f t="shared" si="0"/>
        <v>1.2190368561919445</v>
      </c>
      <c r="I9" s="4">
        <f t="shared" si="0"/>
        <v>1.2225290969072165</v>
      </c>
      <c r="J9" s="4">
        <f t="shared" si="1"/>
        <v>1.2086089385567009</v>
      </c>
    </row>
    <row r="10" spans="1:10" x14ac:dyDescent="0.7">
      <c r="A10" s="1">
        <v>32355</v>
      </c>
      <c r="B10" s="3">
        <v>133.05000000000001</v>
      </c>
      <c r="C10" s="3">
        <v>277.49</v>
      </c>
      <c r="D10" s="3">
        <v>272.01998900000001</v>
      </c>
      <c r="E10" s="3">
        <v>113.1</v>
      </c>
      <c r="F10" s="3">
        <v>111.593</v>
      </c>
      <c r="G10" s="4">
        <f t="shared" si="2"/>
        <v>1.2247835668897453</v>
      </c>
      <c r="H10" s="4">
        <f t="shared" si="0"/>
        <v>1.2080818347908573</v>
      </c>
      <c r="I10" s="4">
        <f t="shared" si="0"/>
        <v>1.2410684536082472</v>
      </c>
      <c r="J10" s="4">
        <f t="shared" si="1"/>
        <v>1.2245318474226805</v>
      </c>
    </row>
    <row r="11" spans="1:10" x14ac:dyDescent="0.7">
      <c r="A11" s="1">
        <v>32386</v>
      </c>
      <c r="B11" s="3">
        <v>136.52000000000001</v>
      </c>
      <c r="C11" s="3">
        <v>268.07</v>
      </c>
      <c r="D11" s="3">
        <v>261.51998900000001</v>
      </c>
      <c r="E11" s="3">
        <v>106.91</v>
      </c>
      <c r="F11" s="3">
        <v>105.27800000000001</v>
      </c>
      <c r="G11" s="4">
        <f t="shared" si="2"/>
        <v>1.2140641327113737</v>
      </c>
      <c r="H11" s="4">
        <f t="shared" si="0"/>
        <v>1.1917408480506451</v>
      </c>
      <c r="I11" s="4">
        <f t="shared" si="0"/>
        <v>1.2037404701030929</v>
      </c>
      <c r="J11" s="4">
        <f t="shared" si="1"/>
        <v>1.1853651595876291</v>
      </c>
    </row>
    <row r="12" spans="1:10" x14ac:dyDescent="0.7">
      <c r="A12" s="1">
        <v>32416</v>
      </c>
      <c r="B12" s="3">
        <v>133.9</v>
      </c>
      <c r="C12" s="3">
        <v>279.49</v>
      </c>
      <c r="D12" s="3">
        <v>271.91000400000001</v>
      </c>
      <c r="E12" s="3">
        <v>111.53</v>
      </c>
      <c r="F12" s="3">
        <v>109.61799999999999</v>
      </c>
      <c r="G12" s="4">
        <f t="shared" si="2"/>
        <v>1.2414921722218131</v>
      </c>
      <c r="H12" s="4">
        <f t="shared" si="0"/>
        <v>1.2153081765207401</v>
      </c>
      <c r="I12" s="4">
        <f t="shared" si="0"/>
        <v>1.2316591340206187</v>
      </c>
      <c r="J12" s="4">
        <f t="shared" si="1"/>
        <v>1.2105443463917527</v>
      </c>
    </row>
    <row r="13" spans="1:10" x14ac:dyDescent="0.7">
      <c r="A13" s="1">
        <v>32447</v>
      </c>
      <c r="B13" s="3">
        <v>125.49</v>
      </c>
      <c r="C13" s="3">
        <v>287.27</v>
      </c>
      <c r="D13" s="3">
        <v>278.97000100000002</v>
      </c>
      <c r="E13" s="3">
        <v>118.85</v>
      </c>
      <c r="F13" s="3">
        <v>116.601</v>
      </c>
      <c r="G13" s="4">
        <f t="shared" si="2"/>
        <v>1.1959045785936078</v>
      </c>
      <c r="H13" s="4">
        <f t="shared" si="0"/>
        <v>1.1685499464130034</v>
      </c>
      <c r="I13" s="4">
        <f t="shared" si="0"/>
        <v>1.2300607422680412</v>
      </c>
      <c r="J13" s="4">
        <f t="shared" si="1"/>
        <v>1.2067842878350514</v>
      </c>
    </row>
    <row r="14" spans="1:10" x14ac:dyDescent="0.7">
      <c r="A14" s="1">
        <v>32477</v>
      </c>
      <c r="B14" s="3">
        <v>121.9</v>
      </c>
      <c r="C14" s="3">
        <v>283.18</v>
      </c>
      <c r="D14" s="3">
        <v>273.70001200000002</v>
      </c>
      <c r="E14" s="3">
        <v>122.86</v>
      </c>
      <c r="F14" s="3">
        <v>120.31399999999999</v>
      </c>
      <c r="G14" s="4">
        <f t="shared" si="2"/>
        <v>1.1451527436950155</v>
      </c>
      <c r="H14" s="4">
        <f t="shared" si="0"/>
        <v>1.1136768154805532</v>
      </c>
      <c r="I14" s="4">
        <f t="shared" si="0"/>
        <v>1.2351863092783506</v>
      </c>
      <c r="J14" s="4">
        <f t="shared" si="1"/>
        <v>1.2095898226804125</v>
      </c>
    </row>
    <row r="15" spans="1:10" x14ac:dyDescent="0.7">
      <c r="A15" s="1">
        <v>32508</v>
      </c>
      <c r="B15" s="3">
        <v>125.05</v>
      </c>
      <c r="C15" s="3">
        <v>288.12</v>
      </c>
      <c r="D15" s="3">
        <v>277.72000100000002</v>
      </c>
      <c r="E15" s="3">
        <v>123.99</v>
      </c>
      <c r="F15" s="3">
        <v>121.202</v>
      </c>
      <c r="G15" s="4">
        <f t="shared" si="2"/>
        <v>1.1952375732807905</v>
      </c>
      <c r="H15" s="4">
        <f t="shared" si="0"/>
        <v>1.1592350687013346</v>
      </c>
      <c r="I15" s="4">
        <f t="shared" si="0"/>
        <v>1.2787587216494845</v>
      </c>
      <c r="J15" s="4">
        <f t="shared" si="1"/>
        <v>1.2500049567010307</v>
      </c>
    </row>
    <row r="16" spans="1:10" x14ac:dyDescent="0.7">
      <c r="A16" s="1">
        <v>32539</v>
      </c>
      <c r="B16" s="3">
        <v>130.5</v>
      </c>
      <c r="C16" s="3">
        <v>309.20999999999998</v>
      </c>
      <c r="D16" s="3">
        <v>297.47000100000002</v>
      </c>
      <c r="E16" s="3">
        <v>128.47999999999999</v>
      </c>
      <c r="F16" s="3">
        <v>125.369</v>
      </c>
      <c r="G16" s="4">
        <f t="shared" si="2"/>
        <v>1.3386319221986895</v>
      </c>
      <c r="H16" s="4">
        <f t="shared" si="0"/>
        <v>1.2957891618648871</v>
      </c>
      <c r="I16" s="4">
        <f t="shared" si="0"/>
        <v>1.3828156701030927</v>
      </c>
      <c r="J16" s="4">
        <f t="shared" si="1"/>
        <v>1.3493323298969073</v>
      </c>
    </row>
    <row r="17" spans="1:10" x14ac:dyDescent="0.7">
      <c r="A17" s="1">
        <v>32567</v>
      </c>
      <c r="B17" s="3">
        <v>126.87</v>
      </c>
      <c r="C17" s="3">
        <v>301.51</v>
      </c>
      <c r="D17" s="3">
        <v>288.85998499999999</v>
      </c>
      <c r="E17" s="3">
        <v>127.72</v>
      </c>
      <c r="F17" s="3">
        <v>124.408</v>
      </c>
      <c r="G17" s="4">
        <f t="shared" si="2"/>
        <v>1.2689888187702176</v>
      </c>
      <c r="H17" s="4">
        <f t="shared" si="0"/>
        <v>1.2232831137893931</v>
      </c>
      <c r="I17" s="4">
        <f t="shared" si="0"/>
        <v>1.3363988783505154</v>
      </c>
      <c r="J17" s="4">
        <f t="shared" si="1"/>
        <v>1.3017437492783506</v>
      </c>
    </row>
    <row r="18" spans="1:10" x14ac:dyDescent="0.7">
      <c r="A18" s="1">
        <v>32598</v>
      </c>
      <c r="B18" s="3">
        <v>132.76</v>
      </c>
      <c r="C18" s="3">
        <v>308.54000000000002</v>
      </c>
      <c r="D18" s="3">
        <v>294.86999500000002</v>
      </c>
      <c r="E18" s="3">
        <v>127.02</v>
      </c>
      <c r="F18" s="3">
        <v>123.495</v>
      </c>
      <c r="G18" s="4">
        <f t="shared" si="2"/>
        <v>1.3588635641170692</v>
      </c>
      <c r="H18" s="4">
        <f t="shared" si="0"/>
        <v>1.3067077976104688</v>
      </c>
      <c r="I18" s="4">
        <f t="shared" si="0"/>
        <v>1.390777336082474</v>
      </c>
      <c r="J18" s="4">
        <f t="shared" si="1"/>
        <v>1.3521811298969071</v>
      </c>
    </row>
    <row r="19" spans="1:10" x14ac:dyDescent="0.7">
      <c r="A19" s="1">
        <v>32628</v>
      </c>
      <c r="B19" s="3">
        <v>132.85</v>
      </c>
      <c r="C19" s="3">
        <v>324.56</v>
      </c>
      <c r="D19" s="3">
        <v>309.64001500000001</v>
      </c>
      <c r="E19" s="3">
        <v>130.22</v>
      </c>
      <c r="F19" s="3">
        <v>126.36499999999999</v>
      </c>
      <c r="G19" s="4">
        <f t="shared" si="2"/>
        <v>1.4303874411988968</v>
      </c>
      <c r="H19" s="4">
        <f t="shared" si="0"/>
        <v>1.373090919582804</v>
      </c>
      <c r="I19" s="4">
        <f t="shared" si="0"/>
        <v>1.4267816082474225</v>
      </c>
      <c r="J19" s="4">
        <f t="shared" si="1"/>
        <v>1.3845435257731955</v>
      </c>
    </row>
    <row r="20" spans="1:10" x14ac:dyDescent="0.7">
      <c r="A20" s="1">
        <v>32659</v>
      </c>
      <c r="B20" s="3">
        <v>142.34</v>
      </c>
      <c r="C20" s="3">
        <v>337.69</v>
      </c>
      <c r="D20" s="3">
        <v>320.51998900000001</v>
      </c>
      <c r="E20" s="3">
        <v>127.15</v>
      </c>
      <c r="F20" s="3">
        <v>123.158</v>
      </c>
      <c r="G20" s="4">
        <f t="shared" si="2"/>
        <v>1.5945652540896791</v>
      </c>
      <c r="H20" s="4">
        <f t="shared" si="0"/>
        <v>1.5228696699917419</v>
      </c>
      <c r="I20" s="4">
        <f t="shared" si="0"/>
        <v>1.4926623505154641</v>
      </c>
      <c r="J20" s="4">
        <f t="shared" si="1"/>
        <v>1.4457987397938146</v>
      </c>
    </row>
    <row r="21" spans="1:10" x14ac:dyDescent="0.7">
      <c r="A21" s="1">
        <v>32689</v>
      </c>
      <c r="B21" s="3">
        <v>144</v>
      </c>
      <c r="C21" s="3">
        <v>335.78</v>
      </c>
      <c r="D21" s="3">
        <v>317.98001099999999</v>
      </c>
      <c r="E21" s="3">
        <v>125.38</v>
      </c>
      <c r="F21" s="3">
        <v>121.227</v>
      </c>
      <c r="G21" s="4">
        <f t="shared" si="2"/>
        <v>1.6040372583243871</v>
      </c>
      <c r="H21" s="4">
        <f t="shared" si="0"/>
        <v>1.5284209033964684</v>
      </c>
      <c r="I21" s="4">
        <f t="shared" si="0"/>
        <v>1.4890490721649485</v>
      </c>
      <c r="J21" s="4">
        <f t="shared" si="1"/>
        <v>1.439726845360825</v>
      </c>
    </row>
    <row r="22" spans="1:10" x14ac:dyDescent="0.7">
      <c r="A22" s="1">
        <v>32720</v>
      </c>
      <c r="B22" s="3">
        <v>136.94999999999999</v>
      </c>
      <c r="C22" s="3">
        <v>366.1</v>
      </c>
      <c r="D22" s="3">
        <v>346.07998700000002</v>
      </c>
      <c r="E22" s="3">
        <v>139.55000000000001</v>
      </c>
      <c r="F22" s="3">
        <v>134.69399999999999</v>
      </c>
      <c r="G22" s="4">
        <f t="shared" si="2"/>
        <v>1.6632552401896503</v>
      </c>
      <c r="H22" s="4">
        <f t="shared" si="0"/>
        <v>1.582046261939579</v>
      </c>
      <c r="I22" s="4">
        <f t="shared" si="0"/>
        <v>1.576195670103093</v>
      </c>
      <c r="J22" s="4">
        <f t="shared" si="1"/>
        <v>1.5213479010309277</v>
      </c>
    </row>
    <row r="23" spans="1:10" x14ac:dyDescent="0.7">
      <c r="A23" s="1">
        <v>32751</v>
      </c>
      <c r="B23" s="3">
        <v>144.61000000000001</v>
      </c>
      <c r="C23" s="3">
        <v>373.25</v>
      </c>
      <c r="D23" s="3">
        <v>351.45001200000002</v>
      </c>
      <c r="E23" s="3">
        <v>136.27000000000001</v>
      </c>
      <c r="F23" s="3">
        <v>131.29900000000001</v>
      </c>
      <c r="G23" s="4">
        <f t="shared" si="2"/>
        <v>1.7905863828971933</v>
      </c>
      <c r="H23" s="4">
        <f t="shared" si="0"/>
        <v>1.6964557853937527</v>
      </c>
      <c r="I23" s="4">
        <f t="shared" si="0"/>
        <v>1.6252375010309283</v>
      </c>
      <c r="J23" s="4">
        <f t="shared" si="1"/>
        <v>1.5659503826804124</v>
      </c>
    </row>
    <row r="24" spans="1:10" x14ac:dyDescent="0.7">
      <c r="A24" s="1">
        <v>32781</v>
      </c>
      <c r="B24" s="3">
        <v>139.61000000000001</v>
      </c>
      <c r="C24" s="3">
        <v>371.74</v>
      </c>
      <c r="D24" s="3">
        <v>349.14999399999999</v>
      </c>
      <c r="E24" s="3">
        <v>140.4</v>
      </c>
      <c r="F24" s="3">
        <v>135.03899999999999</v>
      </c>
      <c r="G24" s="4">
        <f t="shared" si="2"/>
        <v>1.721682069883542</v>
      </c>
      <c r="H24" s="4">
        <f t="shared" si="0"/>
        <v>1.6270811830309251</v>
      </c>
      <c r="I24" s="4">
        <f t="shared" si="0"/>
        <v>1.6165974432989694</v>
      </c>
      <c r="J24" s="4">
        <f t="shared" si="1"/>
        <v>1.5548696734020617</v>
      </c>
    </row>
    <row r="25" spans="1:10" x14ac:dyDescent="0.7">
      <c r="A25" s="1">
        <v>32812</v>
      </c>
      <c r="B25" s="3">
        <v>142.74</v>
      </c>
      <c r="C25" s="3">
        <v>363.11</v>
      </c>
      <c r="D25" s="3">
        <v>340.35998499999999</v>
      </c>
      <c r="E25" s="3">
        <v>135.88</v>
      </c>
      <c r="F25" s="3">
        <v>130.458</v>
      </c>
      <c r="G25" s="4">
        <f t="shared" si="2"/>
        <v>1.7194162893637333</v>
      </c>
      <c r="H25" s="4">
        <f t="shared" si="0"/>
        <v>1.6216788206880826</v>
      </c>
      <c r="I25" s="4">
        <f t="shared" si="0"/>
        <v>1.5996297896907217</v>
      </c>
      <c r="J25" s="4">
        <f t="shared" si="1"/>
        <v>1.5357999934020621</v>
      </c>
    </row>
    <row r="26" spans="1:10" x14ac:dyDescent="0.7">
      <c r="A26" s="1">
        <v>32842</v>
      </c>
      <c r="B26" s="3">
        <v>142.91999999999999</v>
      </c>
      <c r="C26" s="3">
        <v>370.51</v>
      </c>
      <c r="D26" s="3">
        <v>345.98998999999998</v>
      </c>
      <c r="E26" s="3">
        <v>141.22999999999999</v>
      </c>
      <c r="F26" s="3">
        <v>135.35900000000001</v>
      </c>
      <c r="G26" s="4">
        <f t="shared" si="2"/>
        <v>1.7566695626523481</v>
      </c>
      <c r="H26" s="4">
        <f t="shared" si="0"/>
        <v>1.650582355580271</v>
      </c>
      <c r="I26" s="4">
        <f t="shared" si="0"/>
        <v>1.6647085855670101</v>
      </c>
      <c r="J26" s="4">
        <f t="shared" si="1"/>
        <v>1.5955058375257731</v>
      </c>
    </row>
    <row r="27" spans="1:10" x14ac:dyDescent="0.7">
      <c r="A27" s="1">
        <v>32873</v>
      </c>
      <c r="B27" s="3">
        <v>143.79</v>
      </c>
      <c r="C27" s="3">
        <v>379.41</v>
      </c>
      <c r="D27" s="3">
        <v>353.39999399999999</v>
      </c>
      <c r="E27" s="3">
        <v>145.87</v>
      </c>
      <c r="F27" s="3">
        <v>139.56899999999999</v>
      </c>
      <c r="G27" s="4">
        <f t="shared" si="2"/>
        <v>1.8098167024259697</v>
      </c>
      <c r="H27" s="4">
        <f t="shared" si="0"/>
        <v>1.696195388143666</v>
      </c>
      <c r="I27" s="4">
        <f t="shared" si="0"/>
        <v>1.7298678185567011</v>
      </c>
      <c r="J27" s="4">
        <f t="shared" si="1"/>
        <v>1.6551444544329896</v>
      </c>
    </row>
    <row r="28" spans="1:10" x14ac:dyDescent="0.7">
      <c r="A28" s="1">
        <v>32904</v>
      </c>
      <c r="B28" s="3">
        <v>144.55000000000001</v>
      </c>
      <c r="C28" s="3">
        <v>353.94</v>
      </c>
      <c r="D28" s="3">
        <v>329.07998700000002</v>
      </c>
      <c r="E28" s="3">
        <v>139.16999999999999</v>
      </c>
      <c r="F28" s="3">
        <v>132.91399999999999</v>
      </c>
      <c r="G28" s="4">
        <f t="shared" si="2"/>
        <v>1.6972463269476683</v>
      </c>
      <c r="H28" s="4">
        <f t="shared" si="0"/>
        <v>1.5878161832739872</v>
      </c>
      <c r="I28" s="4">
        <f t="shared" si="0"/>
        <v>1.6591359587628864</v>
      </c>
      <c r="J28" s="4">
        <f t="shared" si="1"/>
        <v>1.5845541195876289</v>
      </c>
    </row>
    <row r="29" spans="1:10" x14ac:dyDescent="0.7">
      <c r="A29" s="1">
        <v>32932</v>
      </c>
      <c r="B29" s="3">
        <v>148.83000000000001</v>
      </c>
      <c r="C29" s="3">
        <v>358.5</v>
      </c>
      <c r="D29" s="3">
        <v>331.89001500000001</v>
      </c>
      <c r="E29" s="3">
        <v>133.33000000000001</v>
      </c>
      <c r="F29" s="3">
        <v>127.092</v>
      </c>
      <c r="G29" s="4">
        <f t="shared" si="2"/>
        <v>1.7700143066263638</v>
      </c>
      <c r="H29" s="4">
        <f t="shared" si="0"/>
        <v>1.6487899251335918</v>
      </c>
      <c r="I29" s="4">
        <f t="shared" si="0"/>
        <v>1.6365776412371138</v>
      </c>
      <c r="J29" s="4">
        <f t="shared" si="1"/>
        <v>1.5600084420618556</v>
      </c>
    </row>
    <row r="30" spans="1:10" x14ac:dyDescent="0.7">
      <c r="A30" s="1">
        <v>32963</v>
      </c>
      <c r="B30" s="3">
        <v>157.83000000000001</v>
      </c>
      <c r="C30" s="3">
        <v>368</v>
      </c>
      <c r="D30" s="3">
        <v>339.94000199999999</v>
      </c>
      <c r="E30" s="3">
        <v>125.1</v>
      </c>
      <c r="F30" s="3">
        <v>118.996</v>
      </c>
      <c r="G30" s="4">
        <f t="shared" si="2"/>
        <v>1.9267905609727187</v>
      </c>
      <c r="H30" s="4">
        <f t="shared" si="0"/>
        <v>1.7909047391091863</v>
      </c>
      <c r="I30" s="4">
        <f t="shared" si="0"/>
        <v>1.628415092783505</v>
      </c>
      <c r="J30" s="4">
        <f t="shared" si="1"/>
        <v>1.5489598911340208</v>
      </c>
    </row>
    <row r="31" spans="1:10" x14ac:dyDescent="0.7">
      <c r="A31" s="1">
        <v>32993</v>
      </c>
      <c r="B31" s="3">
        <v>158.85</v>
      </c>
      <c r="C31" s="3">
        <v>358.82</v>
      </c>
      <c r="D31" s="3">
        <v>330.79998799999998</v>
      </c>
      <c r="E31" s="3">
        <v>123.53</v>
      </c>
      <c r="F31" s="3">
        <v>117.24299999999999</v>
      </c>
      <c r="G31" s="4">
        <f t="shared" si="2"/>
        <v>1.8908670586794243</v>
      </c>
      <c r="H31" s="4">
        <f t="shared" si="0"/>
        <v>1.7540152333799413</v>
      </c>
      <c r="I31" s="4">
        <f t="shared" si="0"/>
        <v>1.6183703505154639</v>
      </c>
      <c r="J31" s="4">
        <f t="shared" si="1"/>
        <v>1.5360041690721651</v>
      </c>
    </row>
    <row r="32" spans="1:10" x14ac:dyDescent="0.7">
      <c r="A32" s="1">
        <v>33024</v>
      </c>
      <c r="B32" s="3">
        <v>152.63999999999999</v>
      </c>
      <c r="C32" s="3">
        <v>393.8</v>
      </c>
      <c r="D32" s="3">
        <v>361.23001099999999</v>
      </c>
      <c r="E32" s="3">
        <v>136.44</v>
      </c>
      <c r="F32" s="3">
        <v>129.24199999999999</v>
      </c>
      <c r="G32" s="4">
        <f t="shared" si="2"/>
        <v>1.9940736930961709</v>
      </c>
      <c r="H32" s="4">
        <f t="shared" si="0"/>
        <v>1.8404873560788964</v>
      </c>
      <c r="I32" s="4">
        <f t="shared" si="0"/>
        <v>1.7176248742268039</v>
      </c>
      <c r="J32" s="4">
        <f t="shared" si="1"/>
        <v>1.6270102169072163</v>
      </c>
    </row>
    <row r="33" spans="1:10" x14ac:dyDescent="0.7">
      <c r="A33" s="1">
        <v>33054</v>
      </c>
      <c r="B33" s="3">
        <v>152.34</v>
      </c>
      <c r="C33" s="3">
        <v>391.14</v>
      </c>
      <c r="D33" s="3">
        <v>358.01998900000001</v>
      </c>
      <c r="E33" s="3">
        <v>135.52000000000001</v>
      </c>
      <c r="F33" s="3">
        <v>128.119</v>
      </c>
      <c r="G33" s="4">
        <f t="shared" si="2"/>
        <v>1.9767116306908805</v>
      </c>
      <c r="H33" s="4">
        <f t="shared" si="0"/>
        <v>1.8205469469474345</v>
      </c>
      <c r="I33" s="4">
        <f t="shared" si="0"/>
        <v>1.7026900453608249</v>
      </c>
      <c r="J33" s="4">
        <f t="shared" si="1"/>
        <v>1.609702965773196</v>
      </c>
    </row>
    <row r="34" spans="1:10" x14ac:dyDescent="0.7">
      <c r="A34" s="1">
        <v>33085</v>
      </c>
      <c r="B34" s="3">
        <v>146.13</v>
      </c>
      <c r="C34" s="3">
        <v>389.89</v>
      </c>
      <c r="D34" s="3">
        <v>356.14999399999999</v>
      </c>
      <c r="E34" s="3">
        <v>136.9</v>
      </c>
      <c r="F34" s="3">
        <v>129.15700000000001</v>
      </c>
      <c r="G34" s="4">
        <f t="shared" si="2"/>
        <v>1.8900731630227086</v>
      </c>
      <c r="H34" s="4">
        <f t="shared" si="0"/>
        <v>1.7372126462465827</v>
      </c>
      <c r="I34" s="4">
        <f t="shared" si="0"/>
        <v>1.6499131546391754</v>
      </c>
      <c r="J34" s="4">
        <f t="shared" si="1"/>
        <v>1.5565948379381442</v>
      </c>
    </row>
    <row r="35" spans="1:10" x14ac:dyDescent="0.7">
      <c r="A35" s="1">
        <v>33116</v>
      </c>
      <c r="B35" s="3">
        <v>143.93</v>
      </c>
      <c r="C35" s="3">
        <v>354.65</v>
      </c>
      <c r="D35" s="3">
        <v>322.55999800000001</v>
      </c>
      <c r="E35" s="3">
        <v>124.03</v>
      </c>
      <c r="F35" s="3">
        <v>116.748</v>
      </c>
      <c r="G35" s="4">
        <f t="shared" si="2"/>
        <v>1.6933565988305548</v>
      </c>
      <c r="H35" s="4">
        <f t="shared" si="0"/>
        <v>1.5496816469591117</v>
      </c>
      <c r="I35" s="4">
        <f t="shared" si="0"/>
        <v>1.4723000329896909</v>
      </c>
      <c r="J35" s="4">
        <f t="shared" si="1"/>
        <v>1.3858589393814436</v>
      </c>
    </row>
    <row r="36" spans="1:10" x14ac:dyDescent="0.7">
      <c r="A36" s="1">
        <v>33146</v>
      </c>
      <c r="B36" s="3">
        <v>138.27000000000001</v>
      </c>
      <c r="C36" s="3">
        <v>337.39</v>
      </c>
      <c r="D36" s="3">
        <v>306.04998799999998</v>
      </c>
      <c r="E36" s="3">
        <v>111.07</v>
      </c>
      <c r="F36" s="3">
        <v>104.283</v>
      </c>
      <c r="G36" s="4">
        <f t="shared" si="2"/>
        <v>1.5475949504829387</v>
      </c>
      <c r="H36" s="4">
        <f t="shared" si="0"/>
        <v>1.4125407522157809</v>
      </c>
      <c r="I36" s="4">
        <f t="shared" si="0"/>
        <v>1.2666102185567012</v>
      </c>
      <c r="J36" s="4">
        <f t="shared" si="1"/>
        <v>1.1892132296907219</v>
      </c>
    </row>
    <row r="37" spans="1:10" x14ac:dyDescent="0.7">
      <c r="A37" s="1">
        <v>33177</v>
      </c>
      <c r="B37" s="3">
        <v>129.94999999999999</v>
      </c>
      <c r="C37" s="3">
        <v>335.95</v>
      </c>
      <c r="D37" s="3">
        <v>304</v>
      </c>
      <c r="E37" s="3">
        <v>121.29</v>
      </c>
      <c r="F37" s="3">
        <v>113.61499999999999</v>
      </c>
      <c r="G37" s="4">
        <f t="shared" si="2"/>
        <v>1.4482650963921362</v>
      </c>
      <c r="H37" s="4">
        <f t="shared" si="0"/>
        <v>1.3186529903992579</v>
      </c>
      <c r="I37" s="4">
        <f t="shared" si="0"/>
        <v>1.2999287010309277</v>
      </c>
      <c r="J37" s="4">
        <f t="shared" si="1"/>
        <v>1.2176716907216494</v>
      </c>
    </row>
    <row r="38" spans="1:10" x14ac:dyDescent="0.7">
      <c r="A38" s="1">
        <v>33207</v>
      </c>
      <c r="B38" s="3">
        <v>133.1</v>
      </c>
      <c r="C38" s="3">
        <v>357.67</v>
      </c>
      <c r="D38" s="3">
        <v>322.22000100000002</v>
      </c>
      <c r="E38" s="3">
        <v>119.26</v>
      </c>
      <c r="F38" s="3">
        <v>111.441</v>
      </c>
      <c r="G38" s="4">
        <f t="shared" si="2"/>
        <v>1.5792747984627835</v>
      </c>
      <c r="H38" s="4">
        <f t="shared" si="0"/>
        <v>1.4315654443385881</v>
      </c>
      <c r="I38" s="4">
        <f t="shared" si="0"/>
        <v>1.3091551340206187</v>
      </c>
      <c r="J38" s="4">
        <f t="shared" si="1"/>
        <v>1.2233234721649484</v>
      </c>
    </row>
    <row r="39" spans="1:10" x14ac:dyDescent="0.7">
      <c r="A39" s="1">
        <v>33238</v>
      </c>
      <c r="B39" s="3">
        <v>135.75</v>
      </c>
      <c r="C39" s="3">
        <v>367.63</v>
      </c>
      <c r="D39" s="3">
        <v>330.22000100000002</v>
      </c>
      <c r="E39" s="3">
        <v>121.83</v>
      </c>
      <c r="F39" s="3">
        <v>113.56399999999999</v>
      </c>
      <c r="G39" s="4">
        <f t="shared" si="2"/>
        <v>1.655571407855106</v>
      </c>
      <c r="H39" s="4">
        <f t="shared" si="0"/>
        <v>1.4963178927111689</v>
      </c>
      <c r="I39" s="4">
        <f t="shared" si="0"/>
        <v>1.3639936082474229</v>
      </c>
      <c r="J39" s="4">
        <f t="shared" si="1"/>
        <v>1.2714484948453608</v>
      </c>
    </row>
    <row r="40" spans="1:10" x14ac:dyDescent="0.7">
      <c r="A40" s="1">
        <v>33269</v>
      </c>
      <c r="B40" s="3">
        <v>131.38999999999999</v>
      </c>
      <c r="C40" s="3">
        <v>383.64</v>
      </c>
      <c r="D40" s="3">
        <v>343.92999300000002</v>
      </c>
      <c r="E40" s="3">
        <v>126.34</v>
      </c>
      <c r="F40" s="3">
        <v>117.497</v>
      </c>
      <c r="G40" s="4">
        <f t="shared" si="2"/>
        <v>1.6721811747321118</v>
      </c>
      <c r="H40" s="4">
        <f t="shared" si="0"/>
        <v>1.5083878309620808</v>
      </c>
      <c r="I40" s="4">
        <f t="shared" si="0"/>
        <v>1.3690567092783503</v>
      </c>
      <c r="J40" s="4">
        <f t="shared" si="1"/>
        <v>1.2732314086597936</v>
      </c>
    </row>
    <row r="41" spans="1:10" x14ac:dyDescent="0.7">
      <c r="A41" s="2">
        <v>33297</v>
      </c>
      <c r="B41" s="3">
        <v>132.94999999999999</v>
      </c>
      <c r="C41" s="3">
        <v>411.08</v>
      </c>
      <c r="D41" s="3">
        <v>367.07000699999998</v>
      </c>
      <c r="E41" s="3">
        <v>138.22</v>
      </c>
      <c r="F41" s="3">
        <v>128.28100000000001</v>
      </c>
      <c r="G41" s="4">
        <f t="shared" si="2"/>
        <v>1.8130585301058346</v>
      </c>
      <c r="H41" s="4">
        <f t="shared" si="0"/>
        <v>1.6289880496360925</v>
      </c>
      <c r="I41" s="4">
        <f t="shared" si="0"/>
        <v>1.5155751752577318</v>
      </c>
      <c r="J41" s="4">
        <f t="shared" si="1"/>
        <v>1.4065945525773196</v>
      </c>
    </row>
    <row r="42" spans="1:10" x14ac:dyDescent="0.7">
      <c r="A42" s="1">
        <v>33328</v>
      </c>
      <c r="B42" s="3">
        <v>140.61000000000001</v>
      </c>
      <c r="C42" s="3">
        <v>421.03</v>
      </c>
      <c r="D42" s="3">
        <v>375.22000100000002</v>
      </c>
      <c r="E42" s="3">
        <v>134.36000000000001</v>
      </c>
      <c r="F42" s="3">
        <v>124.438</v>
      </c>
      <c r="G42" s="4">
        <f t="shared" si="2"/>
        <v>1.9639317229104307</v>
      </c>
      <c r="H42" s="4">
        <f t="shared" si="0"/>
        <v>1.7610952473690864</v>
      </c>
      <c r="I42" s="4">
        <f t="shared" si="0"/>
        <v>1.5581327505154641</v>
      </c>
      <c r="J42" s="4">
        <f t="shared" si="1"/>
        <v>1.443070282886598</v>
      </c>
    </row>
    <row r="43" spans="1:10" x14ac:dyDescent="0.7">
      <c r="A43" s="1">
        <v>33358</v>
      </c>
      <c r="B43" s="3">
        <v>136.29</v>
      </c>
      <c r="C43" s="3">
        <v>422.03</v>
      </c>
      <c r="D43" s="3">
        <v>375.33999599999999</v>
      </c>
      <c r="E43" s="3">
        <v>135.49</v>
      </c>
      <c r="F43" s="3">
        <v>125.212</v>
      </c>
      <c r="G43" s="4">
        <f t="shared" si="2"/>
        <v>1.9081145814009561</v>
      </c>
      <c r="H43" s="4">
        <f t="shared" si="0"/>
        <v>1.7075345233402552</v>
      </c>
      <c r="I43" s="4">
        <f t="shared" si="0"/>
        <v>1.5229634721649485</v>
      </c>
      <c r="J43" s="4">
        <f t="shared" si="1"/>
        <v>1.4074345138144329</v>
      </c>
    </row>
    <row r="44" spans="1:10" x14ac:dyDescent="0.7">
      <c r="A44" s="1">
        <v>33389</v>
      </c>
      <c r="B44" s="3">
        <v>138.38999999999999</v>
      </c>
      <c r="C44" s="3">
        <v>440.24</v>
      </c>
      <c r="D44" s="3">
        <v>389.82998700000002</v>
      </c>
      <c r="E44" s="3">
        <v>138.72999999999999</v>
      </c>
      <c r="F44" s="3">
        <v>127.94199999999999</v>
      </c>
      <c r="G44" s="4">
        <f t="shared" si="2"/>
        <v>2.021116483570351</v>
      </c>
      <c r="H44" s="4">
        <f t="shared" si="0"/>
        <v>1.8007797954914522</v>
      </c>
      <c r="I44" s="4">
        <f t="shared" si="0"/>
        <v>1.5834098721649483</v>
      </c>
      <c r="J44" s="4">
        <f t="shared" si="1"/>
        <v>1.4602798663917524</v>
      </c>
    </row>
    <row r="45" spans="1:10" x14ac:dyDescent="0.7">
      <c r="A45" s="1">
        <v>33419</v>
      </c>
      <c r="B45" s="3">
        <v>137.96</v>
      </c>
      <c r="C45" s="3">
        <v>420.07</v>
      </c>
      <c r="D45" s="3">
        <v>371.16000400000001</v>
      </c>
      <c r="E45" s="3">
        <v>130.27000000000001</v>
      </c>
      <c r="F45" s="3">
        <v>119.884</v>
      </c>
      <c r="G45" s="4">
        <f t="shared" si="2"/>
        <v>1.9225249620939129</v>
      </c>
      <c r="H45" s="4">
        <f t="shared" si="0"/>
        <v>1.7092083781823484</v>
      </c>
      <c r="I45" s="4">
        <f t="shared" si="0"/>
        <v>1.4822308618556701</v>
      </c>
      <c r="J45" s="4">
        <f t="shared" si="1"/>
        <v>1.364057454845361</v>
      </c>
    </row>
    <row r="46" spans="1:10" x14ac:dyDescent="0.7">
      <c r="A46" s="1">
        <v>33450</v>
      </c>
      <c r="B46" s="3">
        <v>137.4</v>
      </c>
      <c r="C46" s="3">
        <v>439.65</v>
      </c>
      <c r="D46" s="3">
        <v>387.80999800000001</v>
      </c>
      <c r="E46" s="3">
        <v>136.47999999999999</v>
      </c>
      <c r="F46" s="3">
        <v>125.336</v>
      </c>
      <c r="G46" s="4">
        <f t="shared" si="2"/>
        <v>2.0039687513961346</v>
      </c>
      <c r="H46" s="4">
        <f t="shared" si="0"/>
        <v>1.7786331834217541</v>
      </c>
      <c r="I46" s="4">
        <f t="shared" si="0"/>
        <v>1.5465857319587628</v>
      </c>
      <c r="J46" s="4">
        <f t="shared" si="1"/>
        <v>1.4203023835051547</v>
      </c>
    </row>
    <row r="47" spans="1:10" x14ac:dyDescent="0.7">
      <c r="A47" s="1">
        <v>33481</v>
      </c>
      <c r="B47" s="3">
        <v>136.85</v>
      </c>
      <c r="C47" s="3">
        <v>450.06</v>
      </c>
      <c r="D47" s="3">
        <v>395.42999300000002</v>
      </c>
      <c r="E47" s="3">
        <v>136.21</v>
      </c>
      <c r="F47" s="3">
        <v>124.821</v>
      </c>
      <c r="G47" s="4">
        <f t="shared" si="2"/>
        <v>2.0432069280375726</v>
      </c>
      <c r="H47" s="4">
        <f t="shared" si="0"/>
        <v>1.8063215588262083</v>
      </c>
      <c r="I47" s="4">
        <f t="shared" si="0"/>
        <v>1.5373475051546392</v>
      </c>
      <c r="J47" s="4">
        <f t="shared" si="1"/>
        <v>1.4088044412371132</v>
      </c>
    </row>
    <row r="48" spans="1:10" x14ac:dyDescent="0.7">
      <c r="A48" s="1">
        <v>33511</v>
      </c>
      <c r="B48" s="3">
        <v>132.85</v>
      </c>
      <c r="C48" s="3">
        <v>442.53</v>
      </c>
      <c r="D48" s="3">
        <v>387.85998499999999</v>
      </c>
      <c r="E48" s="3">
        <v>139.66999999999999</v>
      </c>
      <c r="F48" s="3">
        <v>127.73699999999999</v>
      </c>
      <c r="G48" s="4">
        <f t="shared" si="2"/>
        <v>1.9502999579546085</v>
      </c>
      <c r="H48" s="4">
        <f t="shared" si="0"/>
        <v>1.719955424601767</v>
      </c>
      <c r="I48" s="4">
        <f t="shared" si="0"/>
        <v>1.5303224329896907</v>
      </c>
      <c r="J48" s="4">
        <f t="shared" si="1"/>
        <v>1.3995761195876288</v>
      </c>
    </row>
    <row r="49" spans="1:10" x14ac:dyDescent="0.7">
      <c r="A49" s="1">
        <v>33542</v>
      </c>
      <c r="B49" s="3">
        <v>130.56</v>
      </c>
      <c r="C49" s="3">
        <v>448.48</v>
      </c>
      <c r="D49" s="3">
        <v>392.45001200000002</v>
      </c>
      <c r="E49" s="3">
        <v>142.11000000000001</v>
      </c>
      <c r="F49" s="3">
        <v>129.69900000000001</v>
      </c>
      <c r="G49" s="4">
        <f t="shared" si="2"/>
        <v>1.9424522728654019</v>
      </c>
      <c r="H49" s="4">
        <f t="shared" si="0"/>
        <v>1.7103112194379058</v>
      </c>
      <c r="I49" s="4">
        <f t="shared" si="0"/>
        <v>1.5302170391752576</v>
      </c>
      <c r="J49" s="4">
        <f t="shared" si="1"/>
        <v>1.3965774383505158</v>
      </c>
    </row>
    <row r="50" spans="1:10" x14ac:dyDescent="0.7">
      <c r="A50" s="1">
        <v>33572</v>
      </c>
      <c r="B50" s="3">
        <v>130.05000000000001</v>
      </c>
      <c r="C50" s="3">
        <v>430.41</v>
      </c>
      <c r="D50" s="3">
        <v>375.22000100000002</v>
      </c>
      <c r="E50" s="3">
        <v>135.99</v>
      </c>
      <c r="F50" s="3">
        <v>123.85299999999999</v>
      </c>
      <c r="G50" s="4">
        <f t="shared" si="2"/>
        <v>1.856905679190155</v>
      </c>
      <c r="H50" s="4">
        <f t="shared" si="0"/>
        <v>1.6288346271271581</v>
      </c>
      <c r="I50" s="4">
        <f t="shared" si="0"/>
        <v>1.4585978969072166</v>
      </c>
      <c r="J50" s="4">
        <f t="shared" si="1"/>
        <v>1.328419187628866</v>
      </c>
    </row>
    <row r="51" spans="1:10" x14ac:dyDescent="0.7">
      <c r="A51" s="1">
        <v>33603</v>
      </c>
      <c r="B51" s="3">
        <v>124.85</v>
      </c>
      <c r="C51" s="3">
        <v>479.63</v>
      </c>
      <c r="D51" s="3">
        <v>417.08999599999999</v>
      </c>
      <c r="E51" s="3">
        <v>146.09</v>
      </c>
      <c r="F51" s="3">
        <v>132.78</v>
      </c>
      <c r="G51" s="4">
        <f t="shared" si="2"/>
        <v>1.9865157890610876</v>
      </c>
      <c r="H51" s="4">
        <f t="shared" si="0"/>
        <v>1.7381969220399334</v>
      </c>
      <c r="I51" s="4">
        <f t="shared" si="0"/>
        <v>1.5042751752577321</v>
      </c>
      <c r="J51" s="4">
        <f t="shared" si="1"/>
        <v>1.3672233402061855</v>
      </c>
    </row>
    <row r="52" spans="1:10" x14ac:dyDescent="0.7">
      <c r="A52" s="1">
        <v>33634</v>
      </c>
      <c r="B52" s="3">
        <v>125.59</v>
      </c>
      <c r="C52" s="3">
        <v>470.7</v>
      </c>
      <c r="D52" s="3">
        <v>408.77999899999998</v>
      </c>
      <c r="E52" s="3">
        <v>143.91</v>
      </c>
      <c r="F52" s="3">
        <v>130.53299999999999</v>
      </c>
      <c r="G52" s="4">
        <f t="shared" si="2"/>
        <v>1.9610848907721943</v>
      </c>
      <c r="H52" s="4">
        <f t="shared" si="0"/>
        <v>1.7136627448631949</v>
      </c>
      <c r="I52" s="4">
        <f t="shared" si="0"/>
        <v>1.4906108783505156</v>
      </c>
      <c r="J52" s="4">
        <f t="shared" si="1"/>
        <v>1.3520527397938145</v>
      </c>
    </row>
    <row r="53" spans="1:10" x14ac:dyDescent="0.7">
      <c r="A53" s="1">
        <v>33663</v>
      </c>
      <c r="B53" s="3">
        <v>129.19999999999999</v>
      </c>
      <c r="C53" s="3">
        <v>476.79</v>
      </c>
      <c r="D53" s="3">
        <v>412.70001200000002</v>
      </c>
      <c r="E53" s="3">
        <v>141.72999999999999</v>
      </c>
      <c r="F53" s="3">
        <v>128.29300000000001</v>
      </c>
      <c r="G53" s="4">
        <f t="shared" si="2"/>
        <v>2.0435571453867327</v>
      </c>
      <c r="H53" s="4">
        <f t="shared" si="0"/>
        <v>1.7798264302322746</v>
      </c>
      <c r="I53" s="4">
        <f t="shared" si="0"/>
        <v>1.5102281237113397</v>
      </c>
      <c r="J53" s="4">
        <f t="shared" si="1"/>
        <v>1.3670478845360825</v>
      </c>
    </row>
    <row r="54" spans="1:10" x14ac:dyDescent="0.7">
      <c r="A54" s="1">
        <v>33694</v>
      </c>
      <c r="B54" s="3">
        <v>132.9</v>
      </c>
      <c r="C54" s="3">
        <v>467.52</v>
      </c>
      <c r="D54" s="3">
        <v>403.69000199999999</v>
      </c>
      <c r="E54" s="3">
        <v>135.41999999999999</v>
      </c>
      <c r="F54" s="3">
        <v>122.31100000000001</v>
      </c>
      <c r="G54" s="4">
        <f t="shared" si="2"/>
        <v>2.0612103290735702</v>
      </c>
      <c r="H54" s="4">
        <f t="shared" si="0"/>
        <v>1.7908269897649729</v>
      </c>
      <c r="I54" s="4">
        <f t="shared" si="0"/>
        <v>1.4843148865979381</v>
      </c>
      <c r="J54" s="4">
        <f t="shared" si="1"/>
        <v>1.3406294350515466</v>
      </c>
    </row>
    <row r="55" spans="1:10" x14ac:dyDescent="0.7">
      <c r="A55" s="1">
        <v>33724</v>
      </c>
      <c r="B55" s="3">
        <v>133.4</v>
      </c>
      <c r="C55" s="3">
        <v>481.25</v>
      </c>
      <c r="D55" s="3">
        <v>414.95001200000002</v>
      </c>
      <c r="E55" s="3">
        <v>137.24</v>
      </c>
      <c r="F55" s="3">
        <v>123.67</v>
      </c>
      <c r="G55" s="4">
        <f t="shared" si="2"/>
        <v>2.1297258732952784</v>
      </c>
      <c r="H55" s="4">
        <f t="shared" si="0"/>
        <v>1.847703441023548</v>
      </c>
      <c r="I55" s="4">
        <f t="shared" si="0"/>
        <v>1.5099229690721652</v>
      </c>
      <c r="J55" s="4">
        <f t="shared" si="1"/>
        <v>1.3606249896907219</v>
      </c>
    </row>
    <row r="56" spans="1:10" x14ac:dyDescent="0.7">
      <c r="A56" s="1">
        <v>33755</v>
      </c>
      <c r="B56" s="3">
        <v>127.7</v>
      </c>
      <c r="C56" s="3">
        <v>483.6</v>
      </c>
      <c r="D56" s="3">
        <v>415.35000600000001</v>
      </c>
      <c r="E56" s="3">
        <v>142.5</v>
      </c>
      <c r="F56" s="3">
        <v>128.131</v>
      </c>
      <c r="G56" s="4">
        <f t="shared" si="2"/>
        <v>2.0486809277124354</v>
      </c>
      <c r="H56" s="4">
        <f t="shared" si="0"/>
        <v>1.7704585963847859</v>
      </c>
      <c r="I56" s="4">
        <f t="shared" si="0"/>
        <v>1.5008041237113401</v>
      </c>
      <c r="J56" s="4">
        <f t="shared" si="1"/>
        <v>1.3494704082474227</v>
      </c>
    </row>
    <row r="57" spans="1:10" x14ac:dyDescent="0.7">
      <c r="A57" s="1">
        <v>33785</v>
      </c>
      <c r="B57" s="3">
        <v>125.84</v>
      </c>
      <c r="C57" s="3">
        <v>476.41</v>
      </c>
      <c r="D57" s="3">
        <v>408.14001500000001</v>
      </c>
      <c r="E57" s="3">
        <v>137.41999999999999</v>
      </c>
      <c r="F57" s="3">
        <v>123.27800000000001</v>
      </c>
      <c r="G57" s="4">
        <f t="shared" si="2"/>
        <v>1.9888256544378919</v>
      </c>
      <c r="H57" s="4">
        <f t="shared" si="0"/>
        <v>1.7143857266267601</v>
      </c>
      <c r="I57" s="4">
        <f t="shared" si="0"/>
        <v>1.42622126185567</v>
      </c>
      <c r="J57" s="4">
        <f t="shared" si="1"/>
        <v>1.2794477129896908</v>
      </c>
    </row>
    <row r="58" spans="1:10" x14ac:dyDescent="0.7">
      <c r="A58" s="1">
        <v>33816</v>
      </c>
      <c r="B58" s="3">
        <v>127.35</v>
      </c>
      <c r="C58" s="3">
        <v>495.87</v>
      </c>
      <c r="D58" s="3">
        <v>424.209991</v>
      </c>
      <c r="E58" s="3">
        <v>137.86000000000001</v>
      </c>
      <c r="F58" s="3">
        <v>123.39</v>
      </c>
      <c r="G58" s="4">
        <f t="shared" si="2"/>
        <v>2.0949029995992894</v>
      </c>
      <c r="H58" s="4">
        <f t="shared" si="0"/>
        <v>1.8032689246792568</v>
      </c>
      <c r="I58" s="4">
        <f t="shared" si="0"/>
        <v>1.4479563711340209</v>
      </c>
      <c r="J58" s="4">
        <f t="shared" si="1"/>
        <v>1.295976618556701</v>
      </c>
    </row>
    <row r="59" spans="1:10" x14ac:dyDescent="0.7">
      <c r="A59" s="1">
        <v>33847</v>
      </c>
      <c r="B59" s="3">
        <v>122.95</v>
      </c>
      <c r="C59" s="3">
        <v>485.72</v>
      </c>
      <c r="D59" s="3">
        <v>414.02999899999998</v>
      </c>
      <c r="E59" s="3">
        <v>140.94999999999999</v>
      </c>
      <c r="F59" s="3">
        <v>125.873</v>
      </c>
      <c r="G59" s="4">
        <f t="shared" si="2"/>
        <v>1.981123977837731</v>
      </c>
      <c r="H59" s="4">
        <f t="shared" si="0"/>
        <v>1.6991863051992782</v>
      </c>
      <c r="I59" s="4">
        <f t="shared" si="0"/>
        <v>1.4292620618556697</v>
      </c>
      <c r="J59" s="4">
        <f t="shared" si="1"/>
        <v>1.2763781731958765</v>
      </c>
    </row>
    <row r="60" spans="1:10" x14ac:dyDescent="0.7">
      <c r="A60" s="1">
        <v>33877</v>
      </c>
      <c r="B60" s="3">
        <v>120</v>
      </c>
      <c r="C60" s="3">
        <v>491.43</v>
      </c>
      <c r="D60" s="3">
        <v>417.79998799999998</v>
      </c>
      <c r="E60" s="3">
        <v>139.75</v>
      </c>
      <c r="F60" s="3">
        <v>124.52500000000001</v>
      </c>
      <c r="G60" s="4">
        <f t="shared" si="2"/>
        <v>1.9563206808484566</v>
      </c>
      <c r="H60" s="4">
        <f t="shared" si="0"/>
        <v>1.6735177605707887</v>
      </c>
      <c r="I60" s="4">
        <f t="shared" si="0"/>
        <v>1.3830927835051545</v>
      </c>
      <c r="J60" s="4">
        <f t="shared" si="1"/>
        <v>1.2324123711340207</v>
      </c>
    </row>
    <row r="61" spans="1:10" x14ac:dyDescent="0.7">
      <c r="A61" s="1">
        <v>33908</v>
      </c>
      <c r="B61" s="3">
        <v>123.26</v>
      </c>
      <c r="C61" s="3">
        <v>493.13</v>
      </c>
      <c r="D61" s="3">
        <v>418.67999300000002</v>
      </c>
      <c r="E61" s="3">
        <v>136.33000000000001</v>
      </c>
      <c r="F61" s="3">
        <v>121.21599999999999</v>
      </c>
      <c r="G61" s="4">
        <f t="shared" si="2"/>
        <v>2.0164187276954753</v>
      </c>
      <c r="H61" s="4">
        <f t="shared" si="0"/>
        <v>1.7226023215302844</v>
      </c>
      <c r="I61" s="4">
        <f t="shared" si="0"/>
        <v>1.3858998597938146</v>
      </c>
      <c r="J61" s="4">
        <f t="shared" si="1"/>
        <v>1.2322543637113401</v>
      </c>
    </row>
    <row r="62" spans="1:10" x14ac:dyDescent="0.7">
      <c r="A62" s="1">
        <v>33938</v>
      </c>
      <c r="B62" s="3">
        <v>124.35</v>
      </c>
      <c r="C62" s="3">
        <v>509.92</v>
      </c>
      <c r="D62" s="3">
        <v>431.35000600000001</v>
      </c>
      <c r="E62" s="3">
        <v>138.6</v>
      </c>
      <c r="F62" s="3">
        <v>122.976</v>
      </c>
      <c r="G62" s="4">
        <f t="shared" si="2"/>
        <v>2.1035118874213135</v>
      </c>
      <c r="H62" s="4">
        <f t="shared" si="0"/>
        <v>1.7904254997144982</v>
      </c>
      <c r="I62" s="4">
        <f t="shared" si="0"/>
        <v>1.4214358762886596</v>
      </c>
      <c r="J62" s="4">
        <f t="shared" si="1"/>
        <v>1.2612012865979383</v>
      </c>
    </row>
    <row r="63" spans="1:10" x14ac:dyDescent="0.7">
      <c r="A63" s="1">
        <v>33969</v>
      </c>
      <c r="B63" s="3">
        <v>124.74</v>
      </c>
      <c r="C63" s="3">
        <v>516.17999999999995</v>
      </c>
      <c r="D63" s="3">
        <v>435.709991</v>
      </c>
      <c r="E63" s="3">
        <v>139.91</v>
      </c>
      <c r="F63" s="3">
        <v>123.88200000000001</v>
      </c>
      <c r="G63" s="4">
        <f t="shared" si="2"/>
        <v>2.1360137691989705</v>
      </c>
      <c r="H63" s="4">
        <f t="shared" si="0"/>
        <v>1.8141947876942153</v>
      </c>
      <c r="I63" s="4">
        <f t="shared" si="0"/>
        <v>1.4393710020618555</v>
      </c>
      <c r="J63" s="4">
        <f t="shared" si="1"/>
        <v>1.2744775818556702</v>
      </c>
    </row>
    <row r="64" spans="1:10" x14ac:dyDescent="0.7">
      <c r="A64" s="1">
        <v>34000</v>
      </c>
      <c r="B64" s="3">
        <v>124.76</v>
      </c>
      <c r="C64" s="3">
        <v>520.49</v>
      </c>
      <c r="D64" s="3">
        <v>438.77999899999998</v>
      </c>
      <c r="E64" s="3">
        <v>140.4</v>
      </c>
      <c r="F64" s="3">
        <v>124.065</v>
      </c>
      <c r="G64" s="4">
        <f t="shared" si="2"/>
        <v>2.154194392089916</v>
      </c>
      <c r="H64" s="4">
        <f t="shared" si="0"/>
        <v>1.8272705107282552</v>
      </c>
      <c r="I64" s="4">
        <f t="shared" si="0"/>
        <v>1.4446436288659794</v>
      </c>
      <c r="J64" s="4">
        <f t="shared" si="1"/>
        <v>1.2765648989690723</v>
      </c>
    </row>
    <row r="65" spans="1:10" x14ac:dyDescent="0.7">
      <c r="A65" s="2">
        <v>34028</v>
      </c>
      <c r="B65" s="3">
        <v>118.01</v>
      </c>
      <c r="C65" s="3">
        <v>527.59</v>
      </c>
      <c r="D65" s="3">
        <v>443.38000499999998</v>
      </c>
      <c r="E65" s="3">
        <v>143.69999999999999</v>
      </c>
      <c r="F65" s="3">
        <v>126.72799999999999</v>
      </c>
      <c r="G65" s="4">
        <f t="shared" si="2"/>
        <v>2.0654396057987725</v>
      </c>
      <c r="H65" s="4">
        <f t="shared" si="0"/>
        <v>1.7465280735991662</v>
      </c>
      <c r="I65" s="4">
        <f t="shared" si="0"/>
        <v>1.3986009896907219</v>
      </c>
      <c r="J65" s="4">
        <f t="shared" si="1"/>
        <v>1.2334161880412373</v>
      </c>
    </row>
    <row r="66" spans="1:10" x14ac:dyDescent="0.7">
      <c r="A66" s="1">
        <v>34059</v>
      </c>
      <c r="B66" s="3">
        <v>114.92</v>
      </c>
      <c r="C66" s="3">
        <v>538.72</v>
      </c>
      <c r="D66" s="3">
        <v>451.67001299999998</v>
      </c>
      <c r="E66" s="3">
        <v>151.96</v>
      </c>
      <c r="F66" s="3">
        <v>133.75</v>
      </c>
      <c r="G66" s="4">
        <f t="shared" si="2"/>
        <v>2.053789131553041</v>
      </c>
      <c r="H66" s="4">
        <f t="shared" si="0"/>
        <v>1.732596895827563</v>
      </c>
      <c r="I66" s="4">
        <f t="shared" si="0"/>
        <v>1.4402674804123712</v>
      </c>
      <c r="J66" s="4">
        <f t="shared" si="1"/>
        <v>1.2676742268041237</v>
      </c>
    </row>
    <row r="67" spans="1:10" x14ac:dyDescent="0.7">
      <c r="A67" s="1">
        <v>34089</v>
      </c>
      <c r="B67" s="3">
        <v>111.21</v>
      </c>
      <c r="C67" s="3">
        <v>525.70000000000005</v>
      </c>
      <c r="D67" s="3">
        <v>440.19000199999999</v>
      </c>
      <c r="E67" s="3">
        <v>158.87</v>
      </c>
      <c r="F67" s="3">
        <v>139.54</v>
      </c>
      <c r="G67" s="4">
        <f t="shared" si="2"/>
        <v>1.9394516297259929</v>
      </c>
      <c r="H67" s="4">
        <f t="shared" ref="H67:J130" si="3">D67*$B67/D$3/$B$3</f>
        <v>1.6340474799652012</v>
      </c>
      <c r="I67" s="4">
        <f t="shared" si="3"/>
        <v>1.4571490886597938</v>
      </c>
      <c r="J67" s="4">
        <f t="shared" si="1"/>
        <v>1.2798551257731956</v>
      </c>
    </row>
    <row r="68" spans="1:10" x14ac:dyDescent="0.7">
      <c r="A68" s="1">
        <v>34120</v>
      </c>
      <c r="B68" s="3">
        <v>107.03</v>
      </c>
      <c r="C68" s="3">
        <v>539.76</v>
      </c>
      <c r="D68" s="3">
        <v>450.19000199999999</v>
      </c>
      <c r="E68" s="3">
        <v>162.6</v>
      </c>
      <c r="F68" s="3">
        <v>142.542</v>
      </c>
      <c r="G68" s="4">
        <f t="shared" si="2"/>
        <v>1.9164758787935288</v>
      </c>
      <c r="H68" s="4">
        <f t="shared" si="3"/>
        <v>1.608355423062068</v>
      </c>
      <c r="I68" s="4">
        <f t="shared" si="3"/>
        <v>1.4353054020618559</v>
      </c>
      <c r="J68" s="4">
        <f t="shared" si="3"/>
        <v>1.2582490936082475</v>
      </c>
    </row>
    <row r="69" spans="1:10" x14ac:dyDescent="0.7">
      <c r="A69" s="1">
        <v>34150</v>
      </c>
      <c r="B69" s="3">
        <v>106.68</v>
      </c>
      <c r="C69" s="3">
        <v>541.34</v>
      </c>
      <c r="D69" s="3">
        <v>450.52999899999998</v>
      </c>
      <c r="E69" s="3">
        <v>161.54</v>
      </c>
      <c r="F69" s="3">
        <v>141.34899999999999</v>
      </c>
      <c r="G69" s="4">
        <f t="shared" si="2"/>
        <v>1.915800404172268</v>
      </c>
      <c r="H69" s="4">
        <f t="shared" si="3"/>
        <v>1.6043066281558505</v>
      </c>
      <c r="I69" s="4">
        <f t="shared" si="3"/>
        <v>1.4212855422680415</v>
      </c>
      <c r="J69" s="4">
        <f t="shared" si="3"/>
        <v>1.2436380470103094</v>
      </c>
    </row>
    <row r="70" spans="1:10" x14ac:dyDescent="0.7">
      <c r="A70" s="1">
        <v>34181</v>
      </c>
      <c r="B70" s="3">
        <v>105</v>
      </c>
      <c r="C70" s="3">
        <v>539.16</v>
      </c>
      <c r="D70" s="3">
        <v>448.13000499999998</v>
      </c>
      <c r="E70" s="3">
        <v>164.89</v>
      </c>
      <c r="F70" s="3">
        <v>144.01300000000001</v>
      </c>
      <c r="G70" s="4">
        <f t="shared" ref="G70:G133" si="4">C70*$B70*$H$5/C$5/$B$5</f>
        <v>1.8780368028009524</v>
      </c>
      <c r="H70" s="4">
        <f t="shared" si="3"/>
        <v>1.5706303278080855</v>
      </c>
      <c r="I70" s="4">
        <f t="shared" si="3"/>
        <v>1.4279134020618554</v>
      </c>
      <c r="J70" s="4">
        <f t="shared" si="3"/>
        <v>1.2471228865979382</v>
      </c>
    </row>
    <row r="71" spans="1:10" x14ac:dyDescent="0.7">
      <c r="A71" s="1">
        <v>34212</v>
      </c>
      <c r="B71" s="3">
        <v>104.66</v>
      </c>
      <c r="C71" s="3">
        <v>559.62</v>
      </c>
      <c r="D71" s="3">
        <v>463.55999800000001</v>
      </c>
      <c r="E71" s="3">
        <v>172.71</v>
      </c>
      <c r="F71" s="3">
        <v>150.583</v>
      </c>
      <c r="G71" s="4">
        <f t="shared" si="4"/>
        <v>1.9429923579777693</v>
      </c>
      <c r="H71" s="4">
        <f t="shared" si="3"/>
        <v>1.6194492371255373</v>
      </c>
      <c r="I71" s="4">
        <f t="shared" si="3"/>
        <v>1.4907899876288659</v>
      </c>
      <c r="J71" s="4">
        <f t="shared" si="3"/>
        <v>1.2997951983505156</v>
      </c>
    </row>
    <row r="72" spans="1:10" x14ac:dyDescent="0.7">
      <c r="A72" s="1">
        <v>34242</v>
      </c>
      <c r="B72" s="3">
        <v>106.02</v>
      </c>
      <c r="C72" s="3">
        <v>555.33000000000004</v>
      </c>
      <c r="D72" s="3">
        <v>458.92999300000002</v>
      </c>
      <c r="E72" s="3">
        <v>169.82</v>
      </c>
      <c r="F72" s="3">
        <v>147.797</v>
      </c>
      <c r="G72" s="4">
        <f t="shared" si="4"/>
        <v>1.9531521244633805</v>
      </c>
      <c r="H72" s="4">
        <f t="shared" si="3"/>
        <v>1.624107971674563</v>
      </c>
      <c r="I72" s="4">
        <f t="shared" si="3"/>
        <v>1.4848920742268041</v>
      </c>
      <c r="J72" s="4">
        <f t="shared" si="3"/>
        <v>1.2923247785567011</v>
      </c>
    </row>
    <row r="73" spans="1:10" x14ac:dyDescent="0.7">
      <c r="A73" s="1">
        <v>34273</v>
      </c>
      <c r="B73" s="3">
        <v>108.41</v>
      </c>
      <c r="C73" s="3">
        <v>566.82000000000005</v>
      </c>
      <c r="D73" s="3">
        <v>467.82998700000002</v>
      </c>
      <c r="E73" s="3">
        <v>174.84</v>
      </c>
      <c r="F73" s="3">
        <v>151.91499999999999</v>
      </c>
      <c r="G73" s="4">
        <f t="shared" si="4"/>
        <v>2.0385043619405097</v>
      </c>
      <c r="H73" s="4">
        <f t="shared" si="3"/>
        <v>1.6929263189562664</v>
      </c>
      <c r="I73" s="4">
        <f t="shared" si="3"/>
        <v>1.5632498474226804</v>
      </c>
      <c r="J73" s="4">
        <f t="shared" si="3"/>
        <v>1.3582767134020617</v>
      </c>
    </row>
    <row r="74" spans="1:10" x14ac:dyDescent="0.7">
      <c r="A74" s="1">
        <v>34303</v>
      </c>
      <c r="B74" s="3">
        <v>109.12</v>
      </c>
      <c r="C74" s="3">
        <v>561.41</v>
      </c>
      <c r="D74" s="3">
        <v>461.790009</v>
      </c>
      <c r="E74" s="3">
        <v>165.76</v>
      </c>
      <c r="F74" s="3">
        <v>143.762</v>
      </c>
      <c r="G74" s="4">
        <f t="shared" si="4"/>
        <v>2.0322710769869157</v>
      </c>
      <c r="H74" s="4">
        <f t="shared" si="3"/>
        <v>1.6820137682086911</v>
      </c>
      <c r="I74" s="4">
        <f t="shared" si="3"/>
        <v>1.4917716453608247</v>
      </c>
      <c r="J74" s="4">
        <f t="shared" si="3"/>
        <v>1.293798716701031</v>
      </c>
    </row>
    <row r="75" spans="1:10" x14ac:dyDescent="0.7">
      <c r="A75" s="1">
        <v>34334</v>
      </c>
      <c r="B75" s="3">
        <v>111.64</v>
      </c>
      <c r="C75" s="3">
        <v>568.20000000000005</v>
      </c>
      <c r="D75" s="3">
        <v>466.45001200000002</v>
      </c>
      <c r="E75" s="3">
        <v>174.72</v>
      </c>
      <c r="F75" s="3">
        <v>151.279</v>
      </c>
      <c r="G75" s="4">
        <f t="shared" si="4"/>
        <v>2.1043510555622964</v>
      </c>
      <c r="H75" s="4">
        <f t="shared" si="3"/>
        <v>1.7382234033523372</v>
      </c>
      <c r="I75" s="4">
        <f t="shared" si="3"/>
        <v>1.6087208907216495</v>
      </c>
      <c r="J75" s="4">
        <f t="shared" si="3"/>
        <v>1.3928896956701031</v>
      </c>
    </row>
    <row r="76" spans="1:10" x14ac:dyDescent="0.7">
      <c r="A76" s="1">
        <v>34365</v>
      </c>
      <c r="B76" s="3">
        <v>108.71</v>
      </c>
      <c r="C76" s="3">
        <v>587.52</v>
      </c>
      <c r="D76" s="3">
        <v>481.60998499999999</v>
      </c>
      <c r="E76" s="3">
        <v>186.31</v>
      </c>
      <c r="F76" s="3">
        <v>161.054</v>
      </c>
      <c r="G76" s="4">
        <f t="shared" si="4"/>
        <v>2.118796690207791</v>
      </c>
      <c r="H76" s="4">
        <f t="shared" si="3"/>
        <v>1.7476144809078402</v>
      </c>
      <c r="I76" s="4">
        <f t="shared" si="3"/>
        <v>1.6704132041237112</v>
      </c>
      <c r="J76" s="4">
        <f t="shared" si="3"/>
        <v>1.4439736362886597</v>
      </c>
    </row>
    <row r="77" spans="1:10" x14ac:dyDescent="0.7">
      <c r="A77" s="1">
        <v>34393</v>
      </c>
      <c r="B77" s="3">
        <v>104.16</v>
      </c>
      <c r="C77" s="3">
        <v>571.57000000000005</v>
      </c>
      <c r="D77" s="3">
        <v>467.14001500000001</v>
      </c>
      <c r="E77" s="3">
        <v>183.61</v>
      </c>
      <c r="F77" s="3">
        <v>158.46600000000001</v>
      </c>
      <c r="G77" s="4">
        <f t="shared" si="4"/>
        <v>1.975001964934203</v>
      </c>
      <c r="H77" s="4">
        <f t="shared" si="3"/>
        <v>1.6241595799696347</v>
      </c>
      <c r="I77" s="4">
        <f t="shared" si="3"/>
        <v>1.5773045443298972</v>
      </c>
      <c r="J77" s="4">
        <f t="shared" si="3"/>
        <v>1.3613046235051547</v>
      </c>
    </row>
    <row r="78" spans="1:10" x14ac:dyDescent="0.7">
      <c r="A78" s="1">
        <v>34424</v>
      </c>
      <c r="B78" s="3">
        <v>102.42</v>
      </c>
      <c r="C78" s="3">
        <v>546.65</v>
      </c>
      <c r="D78" s="3">
        <v>445.76998900000001</v>
      </c>
      <c r="E78" s="3">
        <v>175.36</v>
      </c>
      <c r="F78" s="3">
        <v>151.071</v>
      </c>
      <c r="G78" s="4">
        <f t="shared" si="4"/>
        <v>1.8573393456007725</v>
      </c>
      <c r="H78" s="4">
        <f t="shared" si="3"/>
        <v>1.5239694277847289</v>
      </c>
      <c r="I78" s="4">
        <f t="shared" si="3"/>
        <v>1.4812677278350515</v>
      </c>
      <c r="J78" s="4">
        <f t="shared" si="3"/>
        <v>1.2760982944329897</v>
      </c>
    </row>
    <row r="79" spans="1:10" x14ac:dyDescent="0.7">
      <c r="A79" s="1">
        <v>34454</v>
      </c>
      <c r="B79" s="3">
        <v>102.03</v>
      </c>
      <c r="C79" s="3">
        <v>553.66</v>
      </c>
      <c r="D79" s="3">
        <v>450.91000400000001</v>
      </c>
      <c r="E79" s="3">
        <v>180.13</v>
      </c>
      <c r="F79" s="3">
        <v>154.90299999999999</v>
      </c>
      <c r="G79" s="4">
        <f t="shared" si="4"/>
        <v>1.873993887352853</v>
      </c>
      <c r="H79" s="4">
        <f t="shared" si="3"/>
        <v>1.5356718166567225</v>
      </c>
      <c r="I79" s="4">
        <f t="shared" si="3"/>
        <v>1.5157660948453608</v>
      </c>
      <c r="J79" s="4">
        <f t="shared" si="3"/>
        <v>1.3034847909278351</v>
      </c>
    </row>
    <row r="80" spans="1:10" x14ac:dyDescent="0.7">
      <c r="A80" s="1">
        <v>34485</v>
      </c>
      <c r="B80" s="3">
        <v>104.74</v>
      </c>
      <c r="C80" s="3">
        <v>562.75</v>
      </c>
      <c r="D80" s="3">
        <v>456.5</v>
      </c>
      <c r="E80" s="3">
        <v>181.19</v>
      </c>
      <c r="F80" s="3">
        <v>155.536</v>
      </c>
      <c r="G80" s="4">
        <f t="shared" si="4"/>
        <v>1.9553531627099465</v>
      </c>
      <c r="H80" s="4">
        <f t="shared" si="3"/>
        <v>1.5960041194711008</v>
      </c>
      <c r="I80" s="4">
        <f t="shared" si="3"/>
        <v>1.5651827298969072</v>
      </c>
      <c r="J80" s="4">
        <f t="shared" si="3"/>
        <v>1.3435744857731957</v>
      </c>
    </row>
    <row r="81" spans="1:10" x14ac:dyDescent="0.7">
      <c r="A81" s="1">
        <v>34515</v>
      </c>
      <c r="B81" s="3">
        <v>98.38</v>
      </c>
      <c r="C81" s="3">
        <v>548.96</v>
      </c>
      <c r="D81" s="3">
        <v>444.26998900000001</v>
      </c>
      <c r="E81" s="3">
        <v>180.31</v>
      </c>
      <c r="F81" s="3">
        <v>154.50200000000001</v>
      </c>
      <c r="G81" s="4">
        <f t="shared" si="4"/>
        <v>1.7916148515269044</v>
      </c>
      <c r="H81" s="4">
        <f t="shared" si="3"/>
        <v>1.458929990170702</v>
      </c>
      <c r="I81" s="4">
        <f t="shared" si="3"/>
        <v>1.463001880412371</v>
      </c>
      <c r="J81" s="4">
        <f t="shared" si="3"/>
        <v>1.2536005575257732</v>
      </c>
    </row>
    <row r="82" spans="1:10" x14ac:dyDescent="0.7">
      <c r="A82" s="1">
        <v>34546</v>
      </c>
      <c r="B82" s="3">
        <v>100.02</v>
      </c>
      <c r="C82" s="3">
        <v>566.98</v>
      </c>
      <c r="D82" s="3">
        <v>458.26001000000002</v>
      </c>
      <c r="E82" s="3">
        <v>184.31</v>
      </c>
      <c r="F82" s="3">
        <v>157.65600000000001</v>
      </c>
      <c r="G82" s="4">
        <f t="shared" si="4"/>
        <v>1.8812725762356515</v>
      </c>
      <c r="H82" s="4">
        <f t="shared" si="3"/>
        <v>1.5299578525986899</v>
      </c>
      <c r="I82" s="4">
        <f t="shared" si="3"/>
        <v>1.5203864907216493</v>
      </c>
      <c r="J82" s="4">
        <f t="shared" si="3"/>
        <v>1.3005157212371135</v>
      </c>
    </row>
    <row r="83" spans="1:10" x14ac:dyDescent="0.7">
      <c r="A83" s="1">
        <v>34577</v>
      </c>
      <c r="B83" s="3">
        <v>100.01</v>
      </c>
      <c r="C83" s="3">
        <v>590.23</v>
      </c>
      <c r="D83" s="3">
        <v>475.48998999999998</v>
      </c>
      <c r="E83" s="3">
        <v>190.87</v>
      </c>
      <c r="F83" s="3">
        <v>162.99799999999999</v>
      </c>
      <c r="G83" s="4">
        <f t="shared" si="4"/>
        <v>1.9582216242610517</v>
      </c>
      <c r="H83" s="4">
        <f t="shared" si="3"/>
        <v>1.5873235602968123</v>
      </c>
      <c r="I83" s="4">
        <f t="shared" si="3"/>
        <v>1.5743429855670101</v>
      </c>
      <c r="J83" s="4">
        <f t="shared" si="3"/>
        <v>1.344447833402062</v>
      </c>
    </row>
    <row r="84" spans="1:10" x14ac:dyDescent="0.7">
      <c r="A84" s="1">
        <v>34607</v>
      </c>
      <c r="B84" s="3">
        <v>99.03</v>
      </c>
      <c r="C84" s="3">
        <v>575.79999999999995</v>
      </c>
      <c r="D84" s="3">
        <v>462.709991</v>
      </c>
      <c r="E84" s="3">
        <v>186.39</v>
      </c>
      <c r="F84" s="3">
        <v>158.893</v>
      </c>
      <c r="G84" s="4">
        <f t="shared" si="4"/>
        <v>1.8916273060025937</v>
      </c>
      <c r="H84" s="4">
        <f t="shared" si="3"/>
        <v>1.5295240587487142</v>
      </c>
      <c r="I84" s="4">
        <f t="shared" si="3"/>
        <v>1.5223259134020617</v>
      </c>
      <c r="J84" s="4">
        <f t="shared" si="3"/>
        <v>1.297746291958763</v>
      </c>
    </row>
    <row r="85" spans="1:10" x14ac:dyDescent="0.7">
      <c r="A85" s="1">
        <v>34638</v>
      </c>
      <c r="B85" s="3">
        <v>96.88</v>
      </c>
      <c r="C85" s="3">
        <v>588.73</v>
      </c>
      <c r="D85" s="3">
        <v>472.35000600000001</v>
      </c>
      <c r="E85" s="3">
        <v>191.17</v>
      </c>
      <c r="F85" s="3">
        <v>162.678</v>
      </c>
      <c r="G85" s="4">
        <f t="shared" si="4"/>
        <v>1.8921145781927424</v>
      </c>
      <c r="H85" s="4">
        <f t="shared" si="3"/>
        <v>1.5274911823162876</v>
      </c>
      <c r="I85" s="4">
        <f t="shared" si="3"/>
        <v>1.5274680082474226</v>
      </c>
      <c r="J85" s="4">
        <f t="shared" si="3"/>
        <v>1.299813990927835</v>
      </c>
    </row>
    <row r="86" spans="1:10" x14ac:dyDescent="0.7">
      <c r="A86" s="1">
        <v>34668</v>
      </c>
      <c r="B86" s="3">
        <v>98.93</v>
      </c>
      <c r="C86" s="3">
        <v>567.29</v>
      </c>
      <c r="D86" s="3">
        <v>453.69000199999999</v>
      </c>
      <c r="E86" s="3">
        <v>182.86</v>
      </c>
      <c r="F86" s="3">
        <v>155.33000000000001</v>
      </c>
      <c r="G86" s="4">
        <f t="shared" si="4"/>
        <v>1.8617881940405359</v>
      </c>
      <c r="H86" s="4">
        <f t="shared" si="3"/>
        <v>1.4981933823194491</v>
      </c>
      <c r="I86" s="4">
        <f t="shared" si="3"/>
        <v>1.4919867876288662</v>
      </c>
      <c r="J86" s="4">
        <f t="shared" si="3"/>
        <v>1.2673646927835054</v>
      </c>
    </row>
    <row r="87" spans="1:10" x14ac:dyDescent="0.7">
      <c r="A87" s="1">
        <v>34699</v>
      </c>
      <c r="B87" s="3">
        <v>99.56</v>
      </c>
      <c r="C87" s="3">
        <v>575.71</v>
      </c>
      <c r="D87" s="3">
        <v>459.26998900000001</v>
      </c>
      <c r="E87" s="3">
        <v>183.5</v>
      </c>
      <c r="F87" s="3">
        <v>155.596</v>
      </c>
      <c r="G87" s="4">
        <f t="shared" si="4"/>
        <v>1.9014538800081926</v>
      </c>
      <c r="H87" s="4">
        <f t="shared" si="3"/>
        <v>1.5262778860294044</v>
      </c>
      <c r="I87" s="4">
        <f t="shared" si="3"/>
        <v>1.5067430927835055</v>
      </c>
      <c r="J87" s="4">
        <f t="shared" si="3"/>
        <v>1.277619609072165</v>
      </c>
    </row>
    <row r="88" spans="1:10" x14ac:dyDescent="0.7">
      <c r="A88" s="1">
        <v>34730</v>
      </c>
      <c r="B88" s="3">
        <v>99.55</v>
      </c>
      <c r="C88" s="3">
        <v>590.64</v>
      </c>
      <c r="D88" s="3">
        <v>470.42001299999998</v>
      </c>
      <c r="E88" s="3">
        <v>179.77</v>
      </c>
      <c r="F88" s="3">
        <v>152.15299999999999</v>
      </c>
      <c r="G88" s="4">
        <f t="shared" si="4"/>
        <v>1.9505687166790773</v>
      </c>
      <c r="H88" s="4">
        <f t="shared" si="3"/>
        <v>1.5631753950915339</v>
      </c>
      <c r="I88" s="4">
        <f t="shared" si="3"/>
        <v>1.4759672989690722</v>
      </c>
      <c r="J88" s="4">
        <f t="shared" si="3"/>
        <v>1.2492231876288657</v>
      </c>
    </row>
    <row r="89" spans="1:10" x14ac:dyDescent="0.7">
      <c r="A89" s="1">
        <v>34758</v>
      </c>
      <c r="B89" s="3">
        <v>96.72</v>
      </c>
      <c r="C89" s="3">
        <v>613.65</v>
      </c>
      <c r="D89" s="3">
        <v>487.39001500000001</v>
      </c>
      <c r="E89" s="3">
        <v>181.69</v>
      </c>
      <c r="F89" s="3">
        <v>153.49299999999999</v>
      </c>
      <c r="G89" s="4">
        <f t="shared" si="4"/>
        <v>1.9689476136111759</v>
      </c>
      <c r="H89" s="4">
        <f t="shared" si="3"/>
        <v>1.5735247273881077</v>
      </c>
      <c r="I89" s="4">
        <f t="shared" si="3"/>
        <v>1.4493242721649482</v>
      </c>
      <c r="J89" s="4">
        <f t="shared" si="3"/>
        <v>1.2243994193814431</v>
      </c>
    </row>
    <row r="90" spans="1:10" x14ac:dyDescent="0.7">
      <c r="A90" s="1">
        <v>34789</v>
      </c>
      <c r="B90" s="3">
        <v>86.6</v>
      </c>
      <c r="C90" s="3">
        <v>631.76</v>
      </c>
      <c r="D90" s="3">
        <v>500.709991</v>
      </c>
      <c r="E90" s="3">
        <v>190.01</v>
      </c>
      <c r="F90" s="3">
        <v>160.21</v>
      </c>
      <c r="G90" s="4">
        <f t="shared" si="4"/>
        <v>1.8149603924367372</v>
      </c>
      <c r="H90" s="4">
        <f t="shared" si="3"/>
        <v>1.44738746061991</v>
      </c>
      <c r="I90" s="4">
        <f t="shared" si="3"/>
        <v>1.3571023505154638</v>
      </c>
      <c r="J90" s="4">
        <f t="shared" si="3"/>
        <v>1.144262762886598</v>
      </c>
    </row>
    <row r="91" spans="1:10" x14ac:dyDescent="0.7">
      <c r="A91" s="1">
        <v>34819</v>
      </c>
      <c r="B91" s="3">
        <v>84.25</v>
      </c>
      <c r="C91" s="3">
        <v>650.36</v>
      </c>
      <c r="D91" s="3">
        <v>514.71002199999998</v>
      </c>
      <c r="E91" s="3">
        <v>196.92</v>
      </c>
      <c r="F91" s="3">
        <v>165.732</v>
      </c>
      <c r="G91" s="4">
        <f t="shared" si="4"/>
        <v>1.8176943900320448</v>
      </c>
      <c r="H91" s="4">
        <f t="shared" si="3"/>
        <v>1.4474820627397476</v>
      </c>
      <c r="I91" s="4">
        <f t="shared" si="3"/>
        <v>1.3682894845360822</v>
      </c>
      <c r="J91" s="4">
        <f t="shared" si="3"/>
        <v>1.1515811134020619</v>
      </c>
    </row>
    <row r="92" spans="1:10" x14ac:dyDescent="0.7">
      <c r="A92" s="1">
        <v>34850</v>
      </c>
      <c r="B92" s="3">
        <v>84.54</v>
      </c>
      <c r="C92" s="3">
        <v>676.36</v>
      </c>
      <c r="D92" s="3">
        <v>533.40002400000003</v>
      </c>
      <c r="E92" s="3">
        <v>199.1</v>
      </c>
      <c r="F92" s="3">
        <v>167.244</v>
      </c>
      <c r="G92" s="4">
        <f t="shared" si="4"/>
        <v>1.8968688027586993</v>
      </c>
      <c r="H92" s="4">
        <f t="shared" si="3"/>
        <v>1.505205965727451</v>
      </c>
      <c r="I92" s="4">
        <f t="shared" si="3"/>
        <v>1.3881990927835053</v>
      </c>
      <c r="J92" s="4">
        <f t="shared" si="3"/>
        <v>1.1660872379381444</v>
      </c>
    </row>
    <row r="93" spans="1:10" x14ac:dyDescent="0.7">
      <c r="A93" s="1">
        <v>34880</v>
      </c>
      <c r="B93" s="3">
        <v>84.6</v>
      </c>
      <c r="C93" s="3">
        <v>692.07</v>
      </c>
      <c r="D93" s="3">
        <v>544.75</v>
      </c>
      <c r="E93" s="3">
        <v>199.14</v>
      </c>
      <c r="F93" s="3">
        <v>166.96600000000001</v>
      </c>
      <c r="G93" s="4">
        <f t="shared" si="4"/>
        <v>1.9423054184407298</v>
      </c>
      <c r="H93" s="4">
        <f t="shared" si="3"/>
        <v>1.538325568477543</v>
      </c>
      <c r="I93" s="4">
        <f t="shared" si="3"/>
        <v>1.3894634226804121</v>
      </c>
      <c r="J93" s="4">
        <f t="shared" si="3"/>
        <v>1.1649751422680412</v>
      </c>
    </row>
    <row r="94" spans="1:10" x14ac:dyDescent="0.7">
      <c r="A94" s="1">
        <v>34911</v>
      </c>
      <c r="B94" s="3">
        <v>88.43</v>
      </c>
      <c r="C94" s="3">
        <v>715.02</v>
      </c>
      <c r="D94" s="3">
        <v>562.05999799999995</v>
      </c>
      <c r="E94" s="3">
        <v>208.77</v>
      </c>
      <c r="F94" s="3">
        <v>174.73699999999999</v>
      </c>
      <c r="G94" s="4">
        <f t="shared" si="4"/>
        <v>2.0975626908726897</v>
      </c>
      <c r="H94" s="4">
        <f t="shared" si="3"/>
        <v>1.6590633100449839</v>
      </c>
      <c r="I94" s="4">
        <f t="shared" si="3"/>
        <v>1.5226005030927838</v>
      </c>
      <c r="J94" s="4">
        <f t="shared" si="3"/>
        <v>1.2743911678350517</v>
      </c>
    </row>
    <row r="95" spans="1:10" x14ac:dyDescent="0.7">
      <c r="A95" s="1">
        <v>34942</v>
      </c>
      <c r="B95" s="3">
        <v>97.45</v>
      </c>
      <c r="C95" s="3">
        <v>716.82</v>
      </c>
      <c r="D95" s="3">
        <v>561.88000499999998</v>
      </c>
      <c r="E95" s="3">
        <v>204.2</v>
      </c>
      <c r="F95" s="3">
        <v>170.61099999999999</v>
      </c>
      <c r="G95" s="4">
        <f t="shared" si="4"/>
        <v>2.3173364480350251</v>
      </c>
      <c r="H95" s="4">
        <f t="shared" si="3"/>
        <v>1.8277049060959947</v>
      </c>
      <c r="I95" s="4">
        <f t="shared" si="3"/>
        <v>1.6411785567010311</v>
      </c>
      <c r="J95" s="4">
        <f t="shared" si="3"/>
        <v>1.3712199546391752</v>
      </c>
    </row>
    <row r="96" spans="1:10" x14ac:dyDescent="0.7">
      <c r="A96" s="1">
        <v>34972</v>
      </c>
      <c r="B96" s="3">
        <v>99.8</v>
      </c>
      <c r="C96" s="3">
        <v>747.07</v>
      </c>
      <c r="D96" s="3">
        <v>584.40997300000004</v>
      </c>
      <c r="E96" s="3">
        <v>209.82</v>
      </c>
      <c r="F96" s="3">
        <v>175</v>
      </c>
      <c r="G96" s="4">
        <f t="shared" si="4"/>
        <v>2.4733693405967845</v>
      </c>
      <c r="H96" s="4">
        <f t="shared" si="3"/>
        <v>1.946833525542639</v>
      </c>
      <c r="I96" s="4">
        <f t="shared" si="3"/>
        <v>1.7270132783505154</v>
      </c>
      <c r="J96" s="4">
        <f t="shared" si="3"/>
        <v>1.4404123711340207</v>
      </c>
    </row>
    <row r="97" spans="1:10" x14ac:dyDescent="0.7">
      <c r="A97" s="1">
        <v>35003</v>
      </c>
      <c r="B97" s="3">
        <v>102</v>
      </c>
      <c r="C97" s="3">
        <v>744.4</v>
      </c>
      <c r="D97" s="3">
        <v>581.5</v>
      </c>
      <c r="E97" s="3">
        <v>206.31</v>
      </c>
      <c r="F97" s="3">
        <v>171.77600000000001</v>
      </c>
      <c r="G97" s="4">
        <f t="shared" si="4"/>
        <v>2.5188579199480134</v>
      </c>
      <c r="H97" s="4">
        <f t="shared" si="3"/>
        <v>1.9798420652566571</v>
      </c>
      <c r="I97" s="4">
        <f t="shared" si="3"/>
        <v>1.7355562886597937</v>
      </c>
      <c r="J97" s="4">
        <f t="shared" si="3"/>
        <v>1.4450434639175258</v>
      </c>
    </row>
    <row r="98" spans="1:10" x14ac:dyDescent="0.7">
      <c r="A98" s="1">
        <v>35033</v>
      </c>
      <c r="B98" s="3">
        <v>102.13</v>
      </c>
      <c r="C98" s="3">
        <v>777.07</v>
      </c>
      <c r="D98" s="3">
        <v>605.36999500000002</v>
      </c>
      <c r="E98" s="3">
        <v>212.8</v>
      </c>
      <c r="F98" s="3">
        <v>176.881</v>
      </c>
      <c r="G98" s="4">
        <f t="shared" si="4"/>
        <v>2.6327559897326096</v>
      </c>
      <c r="H98" s="4">
        <f t="shared" si="3"/>
        <v>2.0637395155254414</v>
      </c>
      <c r="I98" s="4">
        <f t="shared" si="3"/>
        <v>1.7924341443298968</v>
      </c>
      <c r="J98" s="4">
        <f t="shared" si="3"/>
        <v>1.4898850746391752</v>
      </c>
    </row>
    <row r="99" spans="1:10" x14ac:dyDescent="0.7">
      <c r="A99" s="1">
        <v>35064</v>
      </c>
      <c r="B99" s="3">
        <v>103.35</v>
      </c>
      <c r="C99" s="3">
        <v>792.04</v>
      </c>
      <c r="D99" s="3">
        <v>615.92999299999997</v>
      </c>
      <c r="E99" s="3">
        <v>219.21</v>
      </c>
      <c r="F99" s="3">
        <v>181.89500000000001</v>
      </c>
      <c r="G99" s="4">
        <f t="shared" si="4"/>
        <v>2.7155307874183414</v>
      </c>
      <c r="H99" s="4">
        <f t="shared" si="3"/>
        <v>2.1248216867454999</v>
      </c>
      <c r="I99" s="4">
        <f t="shared" si="3"/>
        <v>1.8684827628865981</v>
      </c>
      <c r="J99" s="4">
        <f t="shared" si="3"/>
        <v>1.5504204742268042</v>
      </c>
    </row>
    <row r="100" spans="1:10" x14ac:dyDescent="0.7">
      <c r="A100" s="1">
        <v>35095</v>
      </c>
      <c r="B100" s="3">
        <v>107.05</v>
      </c>
      <c r="C100" s="3">
        <v>819</v>
      </c>
      <c r="D100" s="3">
        <v>636.02002000000005</v>
      </c>
      <c r="E100" s="3">
        <v>224.09</v>
      </c>
      <c r="F100" s="3">
        <v>185.63900000000001</v>
      </c>
      <c r="G100" s="4">
        <f t="shared" si="4"/>
        <v>2.9084908931871194</v>
      </c>
      <c r="H100" s="4">
        <f t="shared" si="3"/>
        <v>2.2726790801885719</v>
      </c>
      <c r="I100" s="4">
        <f t="shared" si="3"/>
        <v>1.9784605773195878</v>
      </c>
      <c r="J100" s="4">
        <f t="shared" si="3"/>
        <v>1.6389818515463919</v>
      </c>
    </row>
    <row r="101" spans="1:10" x14ac:dyDescent="0.7">
      <c r="A101" s="1">
        <v>35124</v>
      </c>
      <c r="B101" s="3">
        <v>105.25</v>
      </c>
      <c r="C101" s="3">
        <v>826.59</v>
      </c>
      <c r="D101" s="3">
        <v>640.42999299999997</v>
      </c>
      <c r="E101" s="3">
        <v>225.02</v>
      </c>
      <c r="F101" s="3">
        <v>186.09299999999999</v>
      </c>
      <c r="G101" s="4">
        <f t="shared" si="4"/>
        <v>2.8860867857419641</v>
      </c>
      <c r="H101" s="4">
        <f t="shared" si="3"/>
        <v>2.2499580658423639</v>
      </c>
      <c r="I101" s="4">
        <f t="shared" si="3"/>
        <v>1.9532663917525774</v>
      </c>
      <c r="J101" s="4">
        <f t="shared" si="3"/>
        <v>1.6153639793814432</v>
      </c>
    </row>
    <row r="102" spans="1:10" x14ac:dyDescent="0.7">
      <c r="A102" s="1">
        <v>35155</v>
      </c>
      <c r="B102" s="3">
        <v>107.17</v>
      </c>
      <c r="C102" s="3">
        <v>834.55</v>
      </c>
      <c r="D102" s="3">
        <v>645.5</v>
      </c>
      <c r="E102" s="3">
        <v>228.48</v>
      </c>
      <c r="F102" s="3">
        <v>188.636</v>
      </c>
      <c r="G102" s="4">
        <f t="shared" si="4"/>
        <v>2.9670353941852832</v>
      </c>
      <c r="H102" s="4">
        <f t="shared" si="3"/>
        <v>2.3091393059398508</v>
      </c>
      <c r="I102" s="4">
        <f t="shared" si="3"/>
        <v>2.0194805443298969</v>
      </c>
      <c r="J102" s="4">
        <f t="shared" si="3"/>
        <v>1.6673088758762886</v>
      </c>
    </row>
    <row r="103" spans="1:10" x14ac:dyDescent="0.7">
      <c r="A103" s="1">
        <v>35185</v>
      </c>
      <c r="B103" s="3">
        <v>105</v>
      </c>
      <c r="C103" s="3">
        <v>846.85</v>
      </c>
      <c r="D103" s="3">
        <v>654.169983</v>
      </c>
      <c r="E103" s="3">
        <v>234.06</v>
      </c>
      <c r="F103" s="3">
        <v>192.89500000000001</v>
      </c>
      <c r="G103" s="4">
        <f t="shared" si="4"/>
        <v>2.9498024082869403</v>
      </c>
      <c r="H103" s="4">
        <f t="shared" si="3"/>
        <v>2.2927704089832144</v>
      </c>
      <c r="I103" s="4">
        <f t="shared" si="3"/>
        <v>2.0269113402061856</v>
      </c>
      <c r="J103" s="4">
        <f t="shared" si="3"/>
        <v>1.6704309278350518</v>
      </c>
    </row>
    <row r="104" spans="1:10" x14ac:dyDescent="0.7">
      <c r="A104" s="1">
        <v>35216</v>
      </c>
      <c r="B104" s="3">
        <v>108.04</v>
      </c>
      <c r="C104" s="3">
        <v>868.69</v>
      </c>
      <c r="D104" s="3">
        <v>669.11999500000002</v>
      </c>
      <c r="E104" s="3">
        <v>234.3</v>
      </c>
      <c r="F104" s="3">
        <v>192.75899999999999</v>
      </c>
      <c r="G104" s="4">
        <f t="shared" si="4"/>
        <v>3.1134832422909398</v>
      </c>
      <c r="H104" s="4">
        <f t="shared" si="3"/>
        <v>2.4130662192013084</v>
      </c>
      <c r="I104" s="4">
        <f t="shared" si="3"/>
        <v>2.0877337731958767</v>
      </c>
      <c r="J104" s="4">
        <f t="shared" si="3"/>
        <v>1.7175820503092782</v>
      </c>
    </row>
    <row r="105" spans="1:10" x14ac:dyDescent="0.7">
      <c r="A105" s="1">
        <v>35246</v>
      </c>
      <c r="B105" s="3">
        <v>109.7</v>
      </c>
      <c r="C105" s="3">
        <v>872.01</v>
      </c>
      <c r="D105" s="3">
        <v>670.63000499999998</v>
      </c>
      <c r="E105" s="3">
        <v>235.59</v>
      </c>
      <c r="F105" s="3">
        <v>193.48400000000001</v>
      </c>
      <c r="G105" s="4">
        <f t="shared" si="4"/>
        <v>3.1734029990819463</v>
      </c>
      <c r="H105" s="4">
        <f t="shared" si="3"/>
        <v>2.4556714700860582</v>
      </c>
      <c r="I105" s="4">
        <f t="shared" si="3"/>
        <v>2.1314823092783506</v>
      </c>
      <c r="J105" s="4">
        <f t="shared" si="3"/>
        <v>1.7505315298969073</v>
      </c>
    </row>
    <row r="106" spans="1:10" x14ac:dyDescent="0.7">
      <c r="A106" s="1">
        <v>35277</v>
      </c>
      <c r="B106" s="3">
        <v>106.8</v>
      </c>
      <c r="C106" s="3">
        <v>833.48</v>
      </c>
      <c r="D106" s="3">
        <v>639.95001200000002</v>
      </c>
      <c r="E106" s="3">
        <v>226.79</v>
      </c>
      <c r="F106" s="3">
        <v>185.92699999999999</v>
      </c>
      <c r="G106" s="4">
        <f t="shared" si="4"/>
        <v>2.9530008411278894</v>
      </c>
      <c r="H106" s="4">
        <f t="shared" si="3"/>
        <v>2.2813817379859413</v>
      </c>
      <c r="I106" s="4">
        <f t="shared" si="3"/>
        <v>1.9976224329896906</v>
      </c>
      <c r="J106" s="4">
        <f t="shared" si="3"/>
        <v>1.6376910185567009</v>
      </c>
    </row>
    <row r="107" spans="1:10" x14ac:dyDescent="0.7">
      <c r="A107" s="1">
        <v>35308</v>
      </c>
      <c r="B107" s="3">
        <v>108.92</v>
      </c>
      <c r="C107" s="3">
        <v>851.06</v>
      </c>
      <c r="D107" s="3">
        <v>651.98999000000003</v>
      </c>
      <c r="E107" s="3">
        <v>229.59</v>
      </c>
      <c r="F107" s="3">
        <v>187.89400000000001</v>
      </c>
      <c r="G107" s="4">
        <f t="shared" si="4"/>
        <v>3.0751403840116818</v>
      </c>
      <c r="H107" s="4">
        <f t="shared" si="3"/>
        <v>2.3704413658239321</v>
      </c>
      <c r="I107" s="4">
        <f t="shared" si="3"/>
        <v>2.0624282721649485</v>
      </c>
      <c r="J107" s="4">
        <f t="shared" si="3"/>
        <v>1.6878692354639173</v>
      </c>
    </row>
    <row r="108" spans="1:10" x14ac:dyDescent="0.7">
      <c r="A108" s="1">
        <v>35338</v>
      </c>
      <c r="B108" s="3">
        <v>111.36</v>
      </c>
      <c r="C108" s="3">
        <v>898.97</v>
      </c>
      <c r="D108" s="3">
        <v>687.330017</v>
      </c>
      <c r="E108" s="3">
        <v>238.06</v>
      </c>
      <c r="F108" s="3">
        <v>194.511</v>
      </c>
      <c r="G108" s="4">
        <f t="shared" si="4"/>
        <v>3.3210204974971997</v>
      </c>
      <c r="H108" s="4">
        <f t="shared" si="3"/>
        <v>2.5549075494077602</v>
      </c>
      <c r="I108" s="4">
        <f t="shared" si="3"/>
        <v>2.1864215752577318</v>
      </c>
      <c r="J108" s="4">
        <f t="shared" si="3"/>
        <v>1.7864531925773195</v>
      </c>
    </row>
    <row r="109" spans="1:10" x14ac:dyDescent="0.7">
      <c r="A109" s="1">
        <v>35369</v>
      </c>
      <c r="B109" s="3">
        <v>114</v>
      </c>
      <c r="C109" s="3">
        <v>923.76</v>
      </c>
      <c r="D109" s="3">
        <v>705.27002000000005</v>
      </c>
      <c r="E109" s="3">
        <v>239.02</v>
      </c>
      <c r="F109" s="3">
        <v>194.976</v>
      </c>
      <c r="G109" s="4">
        <f t="shared" si="4"/>
        <v>3.4935031490416573</v>
      </c>
      <c r="H109" s="4">
        <f t="shared" si="3"/>
        <v>2.6837430384146144</v>
      </c>
      <c r="I109" s="4">
        <f t="shared" si="3"/>
        <v>2.2472808247422682</v>
      </c>
      <c r="J109" s="4">
        <f t="shared" si="3"/>
        <v>1.833176412371134</v>
      </c>
    </row>
    <row r="110" spans="1:10" x14ac:dyDescent="0.7">
      <c r="A110" s="1">
        <v>35399</v>
      </c>
      <c r="B110" s="3">
        <v>113.85</v>
      </c>
      <c r="C110" s="3">
        <v>993.58</v>
      </c>
      <c r="D110" s="3">
        <v>757.02002000000005</v>
      </c>
      <c r="E110" s="3">
        <v>251.79</v>
      </c>
      <c r="F110" s="3">
        <v>205.077</v>
      </c>
      <c r="G110" s="4">
        <f t="shared" si="4"/>
        <v>3.7526063642755676</v>
      </c>
      <c r="H110" s="4">
        <f t="shared" si="3"/>
        <v>2.8768754251090334</v>
      </c>
      <c r="I110" s="4">
        <f t="shared" si="3"/>
        <v>2.3642302268041235</v>
      </c>
      <c r="J110" s="4">
        <f t="shared" si="3"/>
        <v>1.9256096041237114</v>
      </c>
    </row>
    <row r="111" spans="1:10" x14ac:dyDescent="0.7">
      <c r="A111" s="1">
        <v>35430</v>
      </c>
      <c r="B111" s="3">
        <v>115.9</v>
      </c>
      <c r="C111" s="3">
        <v>973.9</v>
      </c>
      <c r="D111" s="3">
        <v>740.73999000000003</v>
      </c>
      <c r="E111" s="3">
        <v>248.15</v>
      </c>
      <c r="F111" s="3">
        <v>201.78399999999999</v>
      </c>
      <c r="G111" s="4">
        <f t="shared" si="4"/>
        <v>3.7445094997248907</v>
      </c>
      <c r="H111" s="4">
        <f t="shared" si="3"/>
        <v>2.8656944583604664</v>
      </c>
      <c r="I111" s="4">
        <f t="shared" si="3"/>
        <v>2.3720070103092787</v>
      </c>
      <c r="J111" s="4">
        <f t="shared" si="3"/>
        <v>1.9288054103092782</v>
      </c>
    </row>
    <row r="112" spans="1:10" x14ac:dyDescent="0.7">
      <c r="A112" s="1">
        <v>35461</v>
      </c>
      <c r="B112" s="3">
        <v>121.4</v>
      </c>
      <c r="C112" s="3">
        <v>1034.74</v>
      </c>
      <c r="D112" s="3">
        <v>786.15997300000004</v>
      </c>
      <c r="E112" s="3">
        <v>252.31</v>
      </c>
      <c r="F112" s="3">
        <v>204.858</v>
      </c>
      <c r="G112" s="4">
        <f t="shared" si="4"/>
        <v>4.1672260532520298</v>
      </c>
      <c r="H112" s="4">
        <f t="shared" si="3"/>
        <v>3.1857395809749218</v>
      </c>
      <c r="I112" s="4">
        <f t="shared" si="3"/>
        <v>2.5262213608247426</v>
      </c>
      <c r="J112" s="4">
        <f t="shared" si="3"/>
        <v>2.0511143257731961</v>
      </c>
    </row>
    <row r="113" spans="1:10" x14ac:dyDescent="0.7">
      <c r="A113" s="1">
        <v>35489</v>
      </c>
      <c r="B113" s="3">
        <v>120.1</v>
      </c>
      <c r="C113" s="3">
        <v>1042.8499999999999</v>
      </c>
      <c r="D113" s="3">
        <v>790.82000700000003</v>
      </c>
      <c r="E113" s="3">
        <v>255.75</v>
      </c>
      <c r="F113" s="3">
        <v>207.339</v>
      </c>
      <c r="G113" s="4">
        <f t="shared" si="4"/>
        <v>4.1549135099766641</v>
      </c>
      <c r="H113" s="4">
        <f t="shared" si="3"/>
        <v>3.1703069441810428</v>
      </c>
      <c r="I113" s="4">
        <f t="shared" si="3"/>
        <v>2.5332432989690719</v>
      </c>
      <c r="J113" s="4">
        <f t="shared" si="3"/>
        <v>2.0537248577319587</v>
      </c>
    </row>
    <row r="114" spans="1:10" x14ac:dyDescent="0.7">
      <c r="A114" s="1">
        <v>35520</v>
      </c>
      <c r="B114" s="3">
        <v>123.75</v>
      </c>
      <c r="C114" s="3">
        <v>1000</v>
      </c>
      <c r="D114" s="3">
        <v>757.11999500000002</v>
      </c>
      <c r="E114" s="3">
        <v>250.63</v>
      </c>
      <c r="F114" s="3">
        <v>202.84200000000001</v>
      </c>
      <c r="G114" s="4">
        <f t="shared" si="4"/>
        <v>4.1052758320106033</v>
      </c>
      <c r="H114" s="4">
        <f t="shared" si="3"/>
        <v>3.1274514743867932</v>
      </c>
      <c r="I114" s="4">
        <f t="shared" si="3"/>
        <v>2.5579762886597934</v>
      </c>
      <c r="J114" s="4">
        <f t="shared" si="3"/>
        <v>2.0702430927835054</v>
      </c>
    </row>
    <row r="115" spans="1:10" x14ac:dyDescent="0.7">
      <c r="A115" s="1">
        <v>35550</v>
      </c>
      <c r="B115" s="3">
        <v>127.08</v>
      </c>
      <c r="C115" s="3">
        <v>1059.7</v>
      </c>
      <c r="D115" s="3">
        <v>801.34002699999996</v>
      </c>
      <c r="E115" s="3">
        <v>258.68</v>
      </c>
      <c r="F115" s="3">
        <v>208.99299999999999</v>
      </c>
      <c r="G115" s="4">
        <f t="shared" si="4"/>
        <v>4.4674250534141606</v>
      </c>
      <c r="H115" s="4">
        <f t="shared" si="3"/>
        <v>3.3991841970081169</v>
      </c>
      <c r="I115" s="4">
        <f t="shared" si="3"/>
        <v>2.7111797443298968</v>
      </c>
      <c r="J115" s="4">
        <f t="shared" si="3"/>
        <v>2.1904190053608246</v>
      </c>
    </row>
    <row r="116" spans="1:10" x14ac:dyDescent="0.7">
      <c r="A116" s="1">
        <v>35581</v>
      </c>
      <c r="B116" s="3">
        <v>116.15</v>
      </c>
      <c r="C116" s="3">
        <v>1124.22</v>
      </c>
      <c r="D116" s="3">
        <v>848.28002900000001</v>
      </c>
      <c r="E116" s="3">
        <v>274.12</v>
      </c>
      <c r="F116" s="3">
        <v>221.10900000000001</v>
      </c>
      <c r="G116" s="4">
        <f t="shared" si="4"/>
        <v>4.3317926117129923</v>
      </c>
      <c r="H116" s="4">
        <f t="shared" si="3"/>
        <v>3.2888124909937924</v>
      </c>
      <c r="I116" s="4">
        <f t="shared" si="3"/>
        <v>2.6259000412371134</v>
      </c>
      <c r="J116" s="4">
        <f t="shared" si="3"/>
        <v>2.1180874515463919</v>
      </c>
    </row>
    <row r="117" spans="1:10" x14ac:dyDescent="0.7">
      <c r="A117" s="1">
        <v>35611</v>
      </c>
      <c r="B117" s="3">
        <v>114.55</v>
      </c>
      <c r="C117" s="3">
        <v>1174.5899999999999</v>
      </c>
      <c r="D117" s="3">
        <v>885.14001499999995</v>
      </c>
      <c r="E117" s="3">
        <v>288.14999999999998</v>
      </c>
      <c r="F117" s="3">
        <v>232.08099999999999</v>
      </c>
      <c r="G117" s="4">
        <f t="shared" si="4"/>
        <v>4.4635307141185354</v>
      </c>
      <c r="H117" s="4">
        <f t="shared" si="3"/>
        <v>3.3844470557562749</v>
      </c>
      <c r="I117" s="4">
        <f t="shared" si="3"/>
        <v>2.7222748453608245</v>
      </c>
      <c r="J117" s="4">
        <f t="shared" si="3"/>
        <v>2.1925673030927832</v>
      </c>
    </row>
    <row r="118" spans="1:10" x14ac:dyDescent="0.7">
      <c r="A118" s="1">
        <v>35642</v>
      </c>
      <c r="B118" s="3">
        <v>118.5</v>
      </c>
      <c r="C118" s="3">
        <v>1268.05</v>
      </c>
      <c r="D118" s="3">
        <v>954.30999799999995</v>
      </c>
      <c r="E118" s="3">
        <v>301.17</v>
      </c>
      <c r="F118" s="3">
        <v>242.23699999999999</v>
      </c>
      <c r="G118" s="4">
        <f t="shared" si="4"/>
        <v>4.9848473513176064</v>
      </c>
      <c r="H118" s="4">
        <f t="shared" si="3"/>
        <v>3.7747524937913184</v>
      </c>
      <c r="I118" s="4">
        <f t="shared" si="3"/>
        <v>2.9433934020618557</v>
      </c>
      <c r="J118" s="4">
        <f t="shared" si="3"/>
        <v>2.3674296494845359</v>
      </c>
    </row>
    <row r="119" spans="1:10" x14ac:dyDescent="0.7">
      <c r="A119" s="1">
        <v>35673</v>
      </c>
      <c r="B119" s="3">
        <v>120.85</v>
      </c>
      <c r="C119" s="3">
        <v>1197.01</v>
      </c>
      <c r="D119" s="3">
        <v>899.46997099999999</v>
      </c>
      <c r="E119" s="3">
        <v>280.04000000000002</v>
      </c>
      <c r="F119" s="3">
        <v>224.917</v>
      </c>
      <c r="G119" s="4">
        <f t="shared" si="4"/>
        <v>4.7988985424737391</v>
      </c>
      <c r="H119" s="4">
        <f t="shared" si="3"/>
        <v>3.6283901575503861</v>
      </c>
      <c r="I119" s="4">
        <f t="shared" si="3"/>
        <v>2.7911615670103096</v>
      </c>
      <c r="J119" s="4">
        <f t="shared" si="3"/>
        <v>2.2417500577319589</v>
      </c>
    </row>
    <row r="120" spans="1:10" x14ac:dyDescent="0.7">
      <c r="A120" s="1">
        <v>35703</v>
      </c>
      <c r="B120" s="3">
        <v>120.5</v>
      </c>
      <c r="C120" s="3">
        <v>1262.56</v>
      </c>
      <c r="D120" s="3">
        <v>947.28002900000001</v>
      </c>
      <c r="E120" s="3">
        <v>294.98</v>
      </c>
      <c r="F120" s="3">
        <v>236.58199999999999</v>
      </c>
      <c r="G120" s="4">
        <f t="shared" si="4"/>
        <v>5.0470337378814412</v>
      </c>
      <c r="H120" s="4">
        <f t="shared" si="3"/>
        <v>3.8101851921754992</v>
      </c>
      <c r="I120" s="4">
        <f t="shared" si="3"/>
        <v>2.93155381443299</v>
      </c>
      <c r="J120" s="4">
        <f t="shared" si="3"/>
        <v>2.3511860618556697</v>
      </c>
    </row>
    <row r="121" spans="1:10" x14ac:dyDescent="0.7">
      <c r="A121" s="1">
        <v>35734</v>
      </c>
      <c r="B121" s="3">
        <v>120.37</v>
      </c>
      <c r="C121" s="3">
        <v>1220.4000000000001</v>
      </c>
      <c r="D121" s="3">
        <v>914.61999500000002</v>
      </c>
      <c r="E121" s="3">
        <v>277.42</v>
      </c>
      <c r="F121" s="3">
        <v>222.17400000000001</v>
      </c>
      <c r="G121" s="4">
        <f t="shared" si="4"/>
        <v>4.8732376900014671</v>
      </c>
      <c r="H121" s="4">
        <f t="shared" si="3"/>
        <v>3.6748499307206779</v>
      </c>
      <c r="I121" s="4">
        <f t="shared" si="3"/>
        <v>2.7540656000000006</v>
      </c>
      <c r="J121" s="4">
        <f t="shared" si="3"/>
        <v>2.2056152065979382</v>
      </c>
    </row>
    <row r="122" spans="1:10" x14ac:dyDescent="0.7">
      <c r="A122" s="1">
        <v>35764</v>
      </c>
      <c r="B122" s="3">
        <v>127.85</v>
      </c>
      <c r="C122" s="3">
        <v>1276.8900000000001</v>
      </c>
      <c r="D122" s="3">
        <v>955.40002400000003</v>
      </c>
      <c r="E122" s="3">
        <v>281.66000000000003</v>
      </c>
      <c r="F122" s="3">
        <v>225.256</v>
      </c>
      <c r="G122" s="4">
        <f t="shared" si="4"/>
        <v>5.415659525372444</v>
      </c>
      <c r="H122" s="4">
        <f t="shared" si="3"/>
        <v>4.0772433847434852</v>
      </c>
      <c r="I122" s="4">
        <f t="shared" si="3"/>
        <v>2.9699159587628867</v>
      </c>
      <c r="J122" s="4">
        <f t="shared" si="3"/>
        <v>2.3751735752577319</v>
      </c>
    </row>
    <row r="123" spans="1:10" x14ac:dyDescent="0.7">
      <c r="A123" s="1">
        <v>35795</v>
      </c>
      <c r="B123" s="3">
        <v>130.61000000000001</v>
      </c>
      <c r="C123" s="3">
        <v>1298.82</v>
      </c>
      <c r="D123" s="3">
        <v>970.42999299999997</v>
      </c>
      <c r="E123" s="3">
        <v>285.36</v>
      </c>
      <c r="F123" s="3">
        <v>227.875</v>
      </c>
      <c r="G123" s="4">
        <f t="shared" si="4"/>
        <v>5.6275910711466848</v>
      </c>
      <c r="H123" s="4">
        <f t="shared" si="3"/>
        <v>4.2307883204826631</v>
      </c>
      <c r="I123" s="4">
        <f t="shared" si="3"/>
        <v>3.07388615257732</v>
      </c>
      <c r="J123" s="4">
        <f t="shared" si="3"/>
        <v>2.4546601030927837</v>
      </c>
    </row>
    <row r="124" spans="1:10" x14ac:dyDescent="0.7">
      <c r="A124" s="1">
        <v>35826</v>
      </c>
      <c r="B124" s="3">
        <v>127</v>
      </c>
      <c r="C124" s="3">
        <v>1313.19</v>
      </c>
      <c r="D124" s="3">
        <v>980.28002900000001</v>
      </c>
      <c r="E124" s="3">
        <v>291.64</v>
      </c>
      <c r="F124" s="3">
        <v>232.57599999999999</v>
      </c>
      <c r="G124" s="4">
        <f t="shared" si="4"/>
        <v>5.5325891763185986</v>
      </c>
      <c r="H124" s="4">
        <f t="shared" si="3"/>
        <v>4.1556076057094131</v>
      </c>
      <c r="I124" s="4">
        <f t="shared" si="3"/>
        <v>3.054703505154639</v>
      </c>
      <c r="J124" s="4">
        <f t="shared" si="3"/>
        <v>2.436053773195876</v>
      </c>
    </row>
    <row r="125" spans="1:10" x14ac:dyDescent="0.7">
      <c r="A125" s="1">
        <v>35854</v>
      </c>
      <c r="B125" s="3">
        <v>126.1</v>
      </c>
      <c r="C125" s="3">
        <v>1407.9</v>
      </c>
      <c r="D125" s="3">
        <v>1049.339966</v>
      </c>
      <c r="E125" s="3">
        <v>311.58999999999997</v>
      </c>
      <c r="F125" s="3">
        <v>248.16399999999999</v>
      </c>
      <c r="G125" s="4">
        <f t="shared" si="4"/>
        <v>5.8895760009231726</v>
      </c>
      <c r="H125" s="4">
        <f t="shared" si="3"/>
        <v>4.4168429488680339</v>
      </c>
      <c r="I125" s="4">
        <f t="shared" si="3"/>
        <v>3.2405360000000001</v>
      </c>
      <c r="J125" s="4">
        <f t="shared" si="3"/>
        <v>2.5809055999999999</v>
      </c>
    </row>
    <row r="126" spans="1:10" x14ac:dyDescent="0.7">
      <c r="A126" s="1">
        <v>35885</v>
      </c>
      <c r="B126" s="3">
        <v>133.1</v>
      </c>
      <c r="C126" s="3">
        <v>1480</v>
      </c>
      <c r="D126" s="3">
        <v>1101.75</v>
      </c>
      <c r="E126" s="3">
        <v>324.88</v>
      </c>
      <c r="F126" s="3">
        <v>258.38900000000001</v>
      </c>
      <c r="G126" s="4">
        <f t="shared" si="4"/>
        <v>6.534869297746301</v>
      </c>
      <c r="H126" s="4">
        <f t="shared" si="3"/>
        <v>4.8948768648909518</v>
      </c>
      <c r="I126" s="4">
        <f t="shared" si="3"/>
        <v>3.5663115876288658</v>
      </c>
      <c r="J126" s="4">
        <f t="shared" si="3"/>
        <v>2.8364186309278354</v>
      </c>
    </row>
    <row r="127" spans="1:10" x14ac:dyDescent="0.7">
      <c r="A127" s="1">
        <v>35915</v>
      </c>
      <c r="B127" s="3">
        <v>132.72</v>
      </c>
      <c r="C127" s="3">
        <v>1494.89</v>
      </c>
      <c r="D127" s="3">
        <v>1111.75</v>
      </c>
      <c r="E127" s="3">
        <v>327.93</v>
      </c>
      <c r="F127" s="3">
        <v>260.45499999999998</v>
      </c>
      <c r="G127" s="4">
        <f t="shared" si="4"/>
        <v>6.5817706493060353</v>
      </c>
      <c r="H127" s="4">
        <f t="shared" si="3"/>
        <v>4.9252033668510276</v>
      </c>
      <c r="I127" s="4">
        <f t="shared" si="3"/>
        <v>3.5895150185567006</v>
      </c>
      <c r="J127" s="4">
        <f t="shared" si="3"/>
        <v>2.8509350597938146</v>
      </c>
    </row>
    <row r="128" spans="1:10" x14ac:dyDescent="0.7">
      <c r="A128" s="1">
        <v>35946</v>
      </c>
      <c r="B128" s="3">
        <v>138.75</v>
      </c>
      <c r="C128" s="3">
        <v>1469.19</v>
      </c>
      <c r="D128" s="3">
        <v>1090.8199460000001</v>
      </c>
      <c r="E128" s="3">
        <v>321.70999999999998</v>
      </c>
      <c r="F128" s="3">
        <v>255.14099999999999</v>
      </c>
      <c r="G128" s="4">
        <f t="shared" si="4"/>
        <v>6.7625126480718594</v>
      </c>
      <c r="H128" s="4">
        <f t="shared" si="3"/>
        <v>5.0520392838207746</v>
      </c>
      <c r="I128" s="4">
        <f t="shared" si="3"/>
        <v>3.681423711340206</v>
      </c>
      <c r="J128" s="4">
        <f t="shared" si="3"/>
        <v>2.9196547422680417</v>
      </c>
    </row>
    <row r="129" spans="1:10" x14ac:dyDescent="0.7">
      <c r="A129" s="1">
        <v>35976</v>
      </c>
      <c r="B129" s="3">
        <v>138.69999999999999</v>
      </c>
      <c r="C129" s="3">
        <v>1528.87</v>
      </c>
      <c r="D129" s="3">
        <v>1133.839966</v>
      </c>
      <c r="E129" s="3">
        <v>327.5</v>
      </c>
      <c r="F129" s="3">
        <v>259.39499999999998</v>
      </c>
      <c r="G129" s="4">
        <f t="shared" si="4"/>
        <v>7.0346768937404063</v>
      </c>
      <c r="H129" s="4">
        <f t="shared" si="3"/>
        <v>5.2493904728456506</v>
      </c>
      <c r="I129" s="4">
        <f t="shared" si="3"/>
        <v>3.7463298969072163</v>
      </c>
      <c r="J129" s="4">
        <f t="shared" si="3"/>
        <v>2.9672648659793812</v>
      </c>
    </row>
    <row r="130" spans="1:10" x14ac:dyDescent="0.7">
      <c r="A130" s="1">
        <v>36007</v>
      </c>
      <c r="B130" s="3">
        <v>144.75</v>
      </c>
      <c r="C130" s="3">
        <v>1512.59</v>
      </c>
      <c r="D130" s="3">
        <v>1120.670044</v>
      </c>
      <c r="E130" s="3">
        <v>327.61</v>
      </c>
      <c r="F130" s="3">
        <v>259.11799999999999</v>
      </c>
      <c r="G130" s="4">
        <f t="shared" si="4"/>
        <v>7.2633493330484686</v>
      </c>
      <c r="H130" s="4">
        <f t="shared" si="3"/>
        <v>5.4147323227979891</v>
      </c>
      <c r="I130" s="4">
        <f t="shared" si="3"/>
        <v>3.9110554639175259</v>
      </c>
      <c r="J130" s="4">
        <f t="shared" ref="J130:J193" si="5">F130*$B130/F$3/$B$3</f>
        <v>3.0933880824742266</v>
      </c>
    </row>
    <row r="131" spans="1:10" x14ac:dyDescent="0.7">
      <c r="A131" s="1">
        <v>36038</v>
      </c>
      <c r="B131" s="3">
        <v>139.25</v>
      </c>
      <c r="C131" s="3">
        <v>1293.9000000000001</v>
      </c>
      <c r="D131" s="3">
        <v>957.28002900000001</v>
      </c>
      <c r="E131" s="3">
        <v>281.70999999999998</v>
      </c>
      <c r="F131" s="3">
        <v>222.452</v>
      </c>
      <c r="G131" s="4">
        <f t="shared" si="4"/>
        <v>5.9771348166958695</v>
      </c>
      <c r="H131" s="4">
        <f t="shared" ref="H131:I194" si="6">D131*$B131/D$3/$B$3</f>
        <v>4.4495373745716877</v>
      </c>
      <c r="I131" s="4">
        <f t="shared" si="6"/>
        <v>3.2353086597938145</v>
      </c>
      <c r="J131" s="4">
        <f t="shared" si="5"/>
        <v>2.5547580206185567</v>
      </c>
    </row>
    <row r="132" spans="1:10" x14ac:dyDescent="0.7">
      <c r="A132" s="1">
        <v>36068</v>
      </c>
      <c r="B132" s="3">
        <v>136.43</v>
      </c>
      <c r="C132" s="3">
        <v>1376.79</v>
      </c>
      <c r="D132" s="3">
        <v>1017.01001</v>
      </c>
      <c r="E132" s="3">
        <v>287.32</v>
      </c>
      <c r="F132" s="3">
        <v>226.52699999999999</v>
      </c>
      <c r="G132" s="4">
        <f t="shared" si="4"/>
        <v>6.2312434189980737</v>
      </c>
      <c r="H132" s="4">
        <f t="shared" si="6"/>
        <v>4.6314370249854893</v>
      </c>
      <c r="I132" s="4">
        <f t="shared" si="6"/>
        <v>3.2329127917525775</v>
      </c>
      <c r="J132" s="4">
        <f t="shared" si="5"/>
        <v>2.548872462680412</v>
      </c>
    </row>
    <row r="133" spans="1:10" x14ac:dyDescent="0.7">
      <c r="A133" s="1">
        <v>36099</v>
      </c>
      <c r="B133" s="3">
        <v>115.8</v>
      </c>
      <c r="C133" s="3">
        <v>1488.78</v>
      </c>
      <c r="D133" s="3">
        <v>1098.670044</v>
      </c>
      <c r="E133" s="3">
        <v>313.56</v>
      </c>
      <c r="F133" s="3">
        <v>246.874</v>
      </c>
      <c r="G133" s="4">
        <f t="shared" si="4"/>
        <v>5.7192123285521648</v>
      </c>
      <c r="H133" s="4">
        <f t="shared" si="6"/>
        <v>4.2467480816051424</v>
      </c>
      <c r="I133" s="4">
        <f t="shared" si="6"/>
        <v>2.9946596288659797</v>
      </c>
      <c r="J133" s="4">
        <f t="shared" si="5"/>
        <v>2.3577739546391752</v>
      </c>
    </row>
    <row r="134" spans="1:10" x14ac:dyDescent="0.7">
      <c r="A134" s="1">
        <v>36129</v>
      </c>
      <c r="B134" s="3">
        <v>122.99</v>
      </c>
      <c r="C134" s="3">
        <v>1579.02</v>
      </c>
      <c r="D134" s="3">
        <v>1163.630005</v>
      </c>
      <c r="E134" s="3">
        <v>332.59</v>
      </c>
      <c r="F134" s="3">
        <v>261.52699999999999</v>
      </c>
      <c r="G134" s="4">
        <f t="shared" ref="G134:G197" si="7">C134*$B134*$H$5/C$5/$B$5</f>
        <v>6.4425020777188475</v>
      </c>
      <c r="H134" s="4">
        <f t="shared" si="6"/>
        <v>4.7771114045119321</v>
      </c>
      <c r="I134" s="4">
        <f t="shared" si="6"/>
        <v>3.3736283793814432</v>
      </c>
      <c r="J134" s="4">
        <f t="shared" si="5"/>
        <v>2.6528004725773191</v>
      </c>
    </row>
    <row r="135" spans="1:10" x14ac:dyDescent="0.7">
      <c r="A135" s="1">
        <v>36160</v>
      </c>
      <c r="B135" s="3">
        <v>113.2</v>
      </c>
      <c r="C135" s="3">
        <v>1670.01</v>
      </c>
      <c r="D135" s="3">
        <v>1229.2299800000001</v>
      </c>
      <c r="E135" s="3">
        <v>348.04</v>
      </c>
      <c r="F135" s="3">
        <v>273.30099999999999</v>
      </c>
      <c r="G135" s="4">
        <f t="shared" si="7"/>
        <v>6.2713730226978139</v>
      </c>
      <c r="H135" s="4">
        <f t="shared" si="6"/>
        <v>4.6447273677260874</v>
      </c>
      <c r="I135" s="4">
        <f t="shared" si="6"/>
        <v>3.249330144329897</v>
      </c>
      <c r="J135" s="4">
        <f t="shared" si="5"/>
        <v>2.55156067628866</v>
      </c>
    </row>
    <row r="136" spans="1:10" x14ac:dyDescent="0.7">
      <c r="A136" s="1">
        <v>36191</v>
      </c>
      <c r="B136" s="3">
        <v>116.2</v>
      </c>
      <c r="C136" s="3">
        <v>1739.84</v>
      </c>
      <c r="D136" s="3">
        <v>1279.6400149999999</v>
      </c>
      <c r="E136" s="3">
        <v>355.15</v>
      </c>
      <c r="F136" s="3">
        <v>278.55099999999999</v>
      </c>
      <c r="G136" s="4">
        <f t="shared" si="7"/>
        <v>6.7067570475498268</v>
      </c>
      <c r="H136" s="4">
        <f t="shared" si="6"/>
        <v>4.9633465195758948</v>
      </c>
      <c r="I136" s="4">
        <f t="shared" si="6"/>
        <v>3.4035818556701032</v>
      </c>
      <c r="J136" s="4">
        <f t="shared" si="5"/>
        <v>2.6694949443298968</v>
      </c>
    </row>
    <row r="137" spans="1:10" x14ac:dyDescent="0.7">
      <c r="A137" s="1">
        <v>36219</v>
      </c>
      <c r="B137" s="3">
        <v>118.95</v>
      </c>
      <c r="C137" s="3">
        <v>1685.77</v>
      </c>
      <c r="D137" s="3">
        <v>1238.329956</v>
      </c>
      <c r="E137" s="3">
        <v>346.22</v>
      </c>
      <c r="F137" s="3">
        <v>271.21100000000001</v>
      </c>
      <c r="G137" s="4">
        <f t="shared" si="7"/>
        <v>6.6521173522272878</v>
      </c>
      <c r="H137" s="4">
        <f t="shared" si="6"/>
        <v>4.9167879871581786</v>
      </c>
      <c r="I137" s="4">
        <f t="shared" si="6"/>
        <v>3.396525278350516</v>
      </c>
      <c r="J137" s="4">
        <f t="shared" si="5"/>
        <v>2.6606637896907221</v>
      </c>
    </row>
    <row r="138" spans="1:10" x14ac:dyDescent="0.7">
      <c r="A138" s="1">
        <v>36250</v>
      </c>
      <c r="B138" s="3">
        <v>118.8</v>
      </c>
      <c r="C138" s="3">
        <v>1753.21</v>
      </c>
      <c r="D138" s="3">
        <v>1286.369995</v>
      </c>
      <c r="E138" s="3">
        <v>361.8</v>
      </c>
      <c r="F138" s="3">
        <v>283.04300000000001</v>
      </c>
      <c r="G138" s="4">
        <f t="shared" si="7"/>
        <v>6.909514215781738</v>
      </c>
      <c r="H138" s="4">
        <f t="shared" si="6"/>
        <v>5.1010901488223075</v>
      </c>
      <c r="I138" s="4">
        <f t="shared" si="6"/>
        <v>3.5448940206185573</v>
      </c>
      <c r="J138" s="4">
        <f t="shared" si="5"/>
        <v>2.7732378061855671</v>
      </c>
    </row>
    <row r="139" spans="1:10" x14ac:dyDescent="0.7">
      <c r="A139" s="1">
        <v>36280</v>
      </c>
      <c r="B139" s="3">
        <v>119.45</v>
      </c>
      <c r="C139" s="3">
        <v>1821.11</v>
      </c>
      <c r="D139" s="3">
        <v>1335.1800539999999</v>
      </c>
      <c r="E139" s="3">
        <v>377.43</v>
      </c>
      <c r="F139" s="3">
        <v>294.91500000000002</v>
      </c>
      <c r="G139" s="4">
        <f t="shared" si="7"/>
        <v>7.2163812288743552</v>
      </c>
      <c r="H139" s="4">
        <f t="shared" si="6"/>
        <v>5.3236150788616685</v>
      </c>
      <c r="I139" s="4">
        <f t="shared" si="6"/>
        <v>3.7182691546391755</v>
      </c>
      <c r="J139" s="4">
        <f t="shared" si="5"/>
        <v>2.9053688041237118</v>
      </c>
    </row>
    <row r="140" spans="1:10" x14ac:dyDescent="0.7">
      <c r="A140" s="1">
        <v>36311</v>
      </c>
      <c r="B140" s="3">
        <v>121.49</v>
      </c>
      <c r="C140" s="3">
        <v>1778.1</v>
      </c>
      <c r="D140" s="3">
        <v>1301.839966</v>
      </c>
      <c r="E140" s="3">
        <v>364.09</v>
      </c>
      <c r="F140" s="3">
        <v>284.10700000000003</v>
      </c>
      <c r="G140" s="4">
        <f t="shared" si="7"/>
        <v>7.1662812553821773</v>
      </c>
      <c r="H140" s="4">
        <f t="shared" si="6"/>
        <v>5.2793297446664473</v>
      </c>
      <c r="I140" s="4">
        <f t="shared" si="6"/>
        <v>3.6481067298969063</v>
      </c>
      <c r="J140" s="4">
        <f t="shared" si="5"/>
        <v>2.8466935612371134</v>
      </c>
    </row>
    <row r="141" spans="1:10" x14ac:dyDescent="0.7">
      <c r="A141" s="1">
        <v>36341</v>
      </c>
      <c r="B141" s="3">
        <v>121.1</v>
      </c>
      <c r="C141" s="3">
        <v>1876.78</v>
      </c>
      <c r="D141" s="3">
        <v>1372.709961</v>
      </c>
      <c r="E141" s="3">
        <v>382.22</v>
      </c>
      <c r="F141" s="3">
        <v>297.892</v>
      </c>
      <c r="G141" s="4">
        <f t="shared" si="7"/>
        <v>7.5397100497269012</v>
      </c>
      <c r="H141" s="4">
        <f t="shared" si="6"/>
        <v>5.5488576655835669</v>
      </c>
      <c r="I141" s="4">
        <f t="shared" si="6"/>
        <v>3.8174715051546393</v>
      </c>
      <c r="J141" s="4">
        <f t="shared" si="5"/>
        <v>2.97523473814433</v>
      </c>
    </row>
    <row r="142" spans="1:10" x14ac:dyDescent="0.7">
      <c r="A142" s="1">
        <v>36372</v>
      </c>
      <c r="B142" s="3">
        <v>114.5</v>
      </c>
      <c r="C142" s="3">
        <v>1818.18</v>
      </c>
      <c r="D142" s="3">
        <v>1328.719971</v>
      </c>
      <c r="E142" s="3">
        <v>380.66</v>
      </c>
      <c r="F142" s="3">
        <v>296.31099999999998</v>
      </c>
      <c r="G142" s="4">
        <f t="shared" si="7"/>
        <v>6.9062055127438944</v>
      </c>
      <c r="H142" s="4">
        <f t="shared" si="6"/>
        <v>5.0783146473869207</v>
      </c>
      <c r="I142" s="4">
        <f t="shared" si="6"/>
        <v>3.5946861855670105</v>
      </c>
      <c r="J142" s="4">
        <f t="shared" si="5"/>
        <v>2.7981533608247422</v>
      </c>
    </row>
    <row r="143" spans="1:10" x14ac:dyDescent="0.7">
      <c r="A143" s="1">
        <v>36403</v>
      </c>
      <c r="B143" s="3">
        <v>109.7</v>
      </c>
      <c r="C143" s="3">
        <v>1809.19</v>
      </c>
      <c r="D143" s="3">
        <v>1320.410034</v>
      </c>
      <c r="E143" s="3">
        <v>380.2</v>
      </c>
      <c r="F143" s="3">
        <v>295.59899999999999</v>
      </c>
      <c r="G143" s="4">
        <f t="shared" si="7"/>
        <v>6.5839714818741362</v>
      </c>
      <c r="H143" s="4">
        <f t="shared" si="6"/>
        <v>4.834995787743142</v>
      </c>
      <c r="I143" s="4">
        <f t="shared" si="6"/>
        <v>3.4398301030927838</v>
      </c>
      <c r="J143" s="4">
        <f t="shared" si="5"/>
        <v>2.6744090969072167</v>
      </c>
    </row>
    <row r="144" spans="1:10" x14ac:dyDescent="0.7">
      <c r="A144" s="1">
        <v>36433</v>
      </c>
      <c r="B144" s="3">
        <v>106.32</v>
      </c>
      <c r="C144" s="3">
        <v>1759.59</v>
      </c>
      <c r="D144" s="3">
        <v>1282.709961</v>
      </c>
      <c r="E144" s="3">
        <v>376.1</v>
      </c>
      <c r="F144" s="3">
        <v>292.05500000000001</v>
      </c>
      <c r="G144" s="4">
        <f t="shared" si="7"/>
        <v>6.2061688619687931</v>
      </c>
      <c r="H144" s="4">
        <f t="shared" si="6"/>
        <v>4.5522289020161084</v>
      </c>
      <c r="I144" s="4">
        <f t="shared" si="6"/>
        <v>3.2978929484536081</v>
      </c>
      <c r="J144" s="4">
        <f t="shared" si="5"/>
        <v>2.5609309360824741</v>
      </c>
    </row>
    <row r="145" spans="1:10" x14ac:dyDescent="0.7">
      <c r="A145" s="1">
        <v>36464</v>
      </c>
      <c r="B145" s="3">
        <v>104.1</v>
      </c>
      <c r="C145" s="3">
        <v>1870.94</v>
      </c>
      <c r="D145" s="3">
        <v>1362.9300539999999</v>
      </c>
      <c r="E145" s="3">
        <v>395.15</v>
      </c>
      <c r="F145" s="3">
        <v>306.49700000000001</v>
      </c>
      <c r="G145" s="4">
        <f t="shared" si="7"/>
        <v>6.4611187721315035</v>
      </c>
      <c r="H145" s="4">
        <f t="shared" si="6"/>
        <v>4.7359265073105528</v>
      </c>
      <c r="I145" s="4">
        <f t="shared" si="6"/>
        <v>3.3925868041237108</v>
      </c>
      <c r="J145" s="4">
        <f t="shared" si="5"/>
        <v>2.6314505319587629</v>
      </c>
    </row>
    <row r="146" spans="1:10" x14ac:dyDescent="0.7">
      <c r="A146" s="1">
        <v>36494</v>
      </c>
      <c r="B146" s="3">
        <v>102.12</v>
      </c>
      <c r="C146" s="3">
        <v>1908.97</v>
      </c>
      <c r="D146" s="3">
        <v>1388.910034</v>
      </c>
      <c r="E146" s="3">
        <v>407.43</v>
      </c>
      <c r="F146" s="3">
        <v>315.67899999999997</v>
      </c>
      <c r="G146" s="4">
        <f t="shared" si="7"/>
        <v>6.4670622959353441</v>
      </c>
      <c r="H146" s="4">
        <f t="shared" si="6"/>
        <v>4.7344068709825216</v>
      </c>
      <c r="I146" s="4">
        <f t="shared" si="6"/>
        <v>3.4314846680412372</v>
      </c>
      <c r="J146" s="4">
        <f t="shared" si="5"/>
        <v>2.6587331529896905</v>
      </c>
    </row>
    <row r="147" spans="1:10" x14ac:dyDescent="0.7">
      <c r="A147" s="1">
        <v>36525</v>
      </c>
      <c r="B147" s="3">
        <v>102.21</v>
      </c>
      <c r="C147" s="3">
        <v>2021.4</v>
      </c>
      <c r="D147" s="3">
        <v>1469.25</v>
      </c>
      <c r="E147" s="3">
        <v>441.37</v>
      </c>
      <c r="F147" s="3">
        <v>341.62599999999998</v>
      </c>
      <c r="G147" s="4">
        <f t="shared" si="7"/>
        <v>6.8539792385883578</v>
      </c>
      <c r="H147" s="4">
        <f t="shared" si="6"/>
        <v>5.0126772674963398</v>
      </c>
      <c r="I147" s="4">
        <f t="shared" si="6"/>
        <v>3.7206125938144332</v>
      </c>
      <c r="J147" s="4">
        <f t="shared" si="5"/>
        <v>2.8798015224742262</v>
      </c>
    </row>
    <row r="148" spans="1:10" x14ac:dyDescent="0.7">
      <c r="A148" s="1">
        <v>36556</v>
      </c>
      <c r="B148" s="3">
        <v>107.36</v>
      </c>
      <c r="C148" s="3">
        <v>1919.84</v>
      </c>
      <c r="D148" s="3">
        <v>1394.459961</v>
      </c>
      <c r="E148" s="3">
        <v>417.56</v>
      </c>
      <c r="F148" s="3">
        <v>322.834</v>
      </c>
      <c r="G148" s="4">
        <f t="shared" si="7"/>
        <v>6.8376154731087855</v>
      </c>
      <c r="H148" s="4">
        <f t="shared" si="6"/>
        <v>4.997228501512331</v>
      </c>
      <c r="I148" s="4">
        <f t="shared" si="6"/>
        <v>3.6972570391752577</v>
      </c>
      <c r="J148" s="4">
        <f t="shared" si="5"/>
        <v>2.8585120197938143</v>
      </c>
    </row>
    <row r="149" spans="1:10" x14ac:dyDescent="0.7">
      <c r="A149" s="1">
        <v>36585</v>
      </c>
      <c r="B149" s="3">
        <v>110.19</v>
      </c>
      <c r="C149" s="3">
        <v>1883.5</v>
      </c>
      <c r="D149" s="3">
        <v>1366.420044</v>
      </c>
      <c r="E149" s="3">
        <v>418.98</v>
      </c>
      <c r="F149" s="3">
        <v>323.59199999999998</v>
      </c>
      <c r="G149" s="4">
        <f t="shared" si="7"/>
        <v>6.8850158205312262</v>
      </c>
      <c r="H149" s="4">
        <f t="shared" si="6"/>
        <v>5.0258215438248062</v>
      </c>
      <c r="I149" s="4">
        <f t="shared" si="6"/>
        <v>3.8076211298969072</v>
      </c>
      <c r="J149" s="4">
        <f t="shared" si="5"/>
        <v>2.9407507199999992</v>
      </c>
    </row>
    <row r="150" spans="1:10" x14ac:dyDescent="0.7">
      <c r="A150" s="1">
        <v>36616</v>
      </c>
      <c r="B150" s="3">
        <v>102.75</v>
      </c>
      <c r="C150" s="3">
        <v>2067.7600000000002</v>
      </c>
      <c r="D150" s="3">
        <v>1498.579956</v>
      </c>
      <c r="E150" s="3">
        <v>446.52</v>
      </c>
      <c r="F150" s="3">
        <v>344.49799999999999</v>
      </c>
      <c r="G150" s="4">
        <f t="shared" si="7"/>
        <v>7.0482142191064234</v>
      </c>
      <c r="H150" s="4">
        <f t="shared" si="6"/>
        <v>5.1397548682461691</v>
      </c>
      <c r="I150" s="4">
        <f t="shared" si="6"/>
        <v>3.7839117525773198</v>
      </c>
      <c r="J150" s="4">
        <f t="shared" si="5"/>
        <v>2.91935418556701</v>
      </c>
    </row>
    <row r="151" spans="1:10" x14ac:dyDescent="0.7">
      <c r="A151" s="1">
        <v>36646</v>
      </c>
      <c r="B151" s="3">
        <v>108.16</v>
      </c>
      <c r="C151" s="3">
        <v>2005.55</v>
      </c>
      <c r="D151" s="3">
        <v>1452.4300539999999</v>
      </c>
      <c r="E151" s="3">
        <v>426.49</v>
      </c>
      <c r="F151" s="3">
        <v>328.68400000000003</v>
      </c>
      <c r="G151" s="4">
        <f t="shared" si="7"/>
        <v>7.1961019458519564</v>
      </c>
      <c r="H151" s="4">
        <f t="shared" si="6"/>
        <v>5.2437570491473648</v>
      </c>
      <c r="I151" s="4">
        <f t="shared" si="6"/>
        <v>3.8044666721649483</v>
      </c>
      <c r="J151" s="4">
        <f t="shared" si="5"/>
        <v>2.9319968197938144</v>
      </c>
    </row>
    <row r="152" spans="1:10" x14ac:dyDescent="0.7">
      <c r="A152" s="1">
        <v>36677</v>
      </c>
      <c r="B152" s="3">
        <v>107.61</v>
      </c>
      <c r="C152" s="3">
        <v>1964.4</v>
      </c>
      <c r="D152" s="3">
        <v>1420.599976</v>
      </c>
      <c r="E152" s="3">
        <v>415.42</v>
      </c>
      <c r="F152" s="3">
        <v>319.77600000000001</v>
      </c>
      <c r="G152" s="4">
        <f t="shared" si="7"/>
        <v>7.0126100823923991</v>
      </c>
      <c r="H152" s="4">
        <f t="shared" si="6"/>
        <v>5.1027593944259744</v>
      </c>
      <c r="I152" s="4">
        <f t="shared" si="6"/>
        <v>3.6868739134020618</v>
      </c>
      <c r="J152" s="4">
        <f t="shared" si="5"/>
        <v>2.8380284832989693</v>
      </c>
    </row>
    <row r="153" spans="1:10" x14ac:dyDescent="0.7">
      <c r="A153" s="1">
        <v>36707</v>
      </c>
      <c r="B153" s="3">
        <v>105.98</v>
      </c>
      <c r="C153" s="3">
        <v>2012.83</v>
      </c>
      <c r="D153" s="3">
        <v>1454.599976</v>
      </c>
      <c r="E153" s="3">
        <v>429.51</v>
      </c>
      <c r="F153" s="3">
        <v>330.209</v>
      </c>
      <c r="G153" s="4">
        <f t="shared" si="7"/>
        <v>7.0766570098198525</v>
      </c>
      <c r="H153" s="4">
        <f t="shared" si="6"/>
        <v>5.1457436619263399</v>
      </c>
      <c r="I153" s="4">
        <f t="shared" si="6"/>
        <v>3.7541830762886601</v>
      </c>
      <c r="J153" s="4">
        <f t="shared" si="5"/>
        <v>2.8862309129896908</v>
      </c>
    </row>
    <row r="154" spans="1:10" x14ac:dyDescent="0.7">
      <c r="A154" s="1">
        <v>36738</v>
      </c>
      <c r="B154" s="3">
        <v>109.39</v>
      </c>
      <c r="C154" s="3">
        <v>1981.36</v>
      </c>
      <c r="D154" s="3">
        <v>1430.829956</v>
      </c>
      <c r="E154" s="3">
        <v>416.89</v>
      </c>
      <c r="F154" s="3">
        <v>320.16000000000003</v>
      </c>
      <c r="G154" s="4">
        <f t="shared" si="7"/>
        <v>7.1901532734516804</v>
      </c>
      <c r="H154" s="4">
        <f t="shared" si="6"/>
        <v>5.2245188793109847</v>
      </c>
      <c r="I154" s="4">
        <f t="shared" si="6"/>
        <v>3.7611214103092787</v>
      </c>
      <c r="J154" s="4">
        <f t="shared" si="5"/>
        <v>2.8884373113402062</v>
      </c>
    </row>
    <row r="155" spans="1:10" x14ac:dyDescent="0.7">
      <c r="A155" s="1">
        <v>36769</v>
      </c>
      <c r="B155" s="3">
        <v>106.63</v>
      </c>
      <c r="C155" s="3">
        <v>2104.4299999999998</v>
      </c>
      <c r="D155" s="3">
        <v>1517.6800539999999</v>
      </c>
      <c r="E155" s="3">
        <v>429.85</v>
      </c>
      <c r="F155" s="3">
        <v>329.76100000000002</v>
      </c>
      <c r="G155" s="4">
        <f t="shared" si="7"/>
        <v>7.444079943198588</v>
      </c>
      <c r="H155" s="4">
        <f t="shared" si="6"/>
        <v>5.4018222854679765</v>
      </c>
      <c r="I155" s="4">
        <f t="shared" si="6"/>
        <v>3.7801983917525774</v>
      </c>
      <c r="J155" s="4">
        <f t="shared" si="5"/>
        <v>2.8999930251546391</v>
      </c>
    </row>
    <row r="156" spans="1:10" x14ac:dyDescent="0.7">
      <c r="A156" s="1">
        <v>36799</v>
      </c>
      <c r="B156" s="3">
        <v>108.05</v>
      </c>
      <c r="C156" s="3">
        <v>1993.33</v>
      </c>
      <c r="D156" s="3">
        <v>1436.51001</v>
      </c>
      <c r="E156" s="3">
        <v>406.24</v>
      </c>
      <c r="F156" s="3">
        <v>311.30900000000003</v>
      </c>
      <c r="G156" s="4">
        <f t="shared" si="7"/>
        <v>7.1449815086032658</v>
      </c>
      <c r="H156" s="4">
        <f t="shared" si="6"/>
        <v>5.1810058706009841</v>
      </c>
      <c r="I156" s="4">
        <f t="shared" si="6"/>
        <v>3.6201428453608244</v>
      </c>
      <c r="J156" s="4">
        <f t="shared" si="5"/>
        <v>2.7741804082474233</v>
      </c>
    </row>
    <row r="157" spans="1:10" x14ac:dyDescent="0.7">
      <c r="A157" s="1">
        <v>36830</v>
      </c>
      <c r="B157" s="3">
        <v>108.96</v>
      </c>
      <c r="C157" s="3">
        <v>1984.91</v>
      </c>
      <c r="D157" s="3">
        <v>1429.400024</v>
      </c>
      <c r="E157" s="3">
        <v>398.29</v>
      </c>
      <c r="F157" s="3">
        <v>304.89499999999998</v>
      </c>
      <c r="G157" s="4">
        <f t="shared" si="7"/>
        <v>7.1747215233534831</v>
      </c>
      <c r="H157" s="4">
        <f t="shared" si="6"/>
        <v>5.198781157047029</v>
      </c>
      <c r="I157" s="4">
        <f t="shared" si="6"/>
        <v>3.5791899711340203</v>
      </c>
      <c r="J157" s="4">
        <f t="shared" si="5"/>
        <v>2.7399059134020618</v>
      </c>
    </row>
    <row r="158" spans="1:10" x14ac:dyDescent="0.7">
      <c r="A158" s="1">
        <v>36860</v>
      </c>
      <c r="B158" s="3">
        <v>110.34</v>
      </c>
      <c r="C158" s="3">
        <v>1828.42</v>
      </c>
      <c r="D158" s="3">
        <v>1314.9499510000001</v>
      </c>
      <c r="E158" s="3">
        <v>373.62</v>
      </c>
      <c r="F158" s="3">
        <v>285.68200000000002</v>
      </c>
      <c r="G158" s="4">
        <f t="shared" si="7"/>
        <v>6.6927727297990387</v>
      </c>
      <c r="H158" s="4">
        <f t="shared" si="6"/>
        <v>4.8430935652174876</v>
      </c>
      <c r="I158" s="4">
        <f t="shared" si="6"/>
        <v>3.4000190350515465</v>
      </c>
      <c r="J158" s="4">
        <f t="shared" si="5"/>
        <v>2.5997651035051548</v>
      </c>
    </row>
    <row r="159" spans="1:10" x14ac:dyDescent="0.7">
      <c r="A159" s="1">
        <v>36891</v>
      </c>
      <c r="B159" s="3">
        <v>114.27</v>
      </c>
      <c r="C159" s="3">
        <v>1837.37</v>
      </c>
      <c r="D159" s="3">
        <v>1320.280029</v>
      </c>
      <c r="E159" s="3">
        <v>379.86</v>
      </c>
      <c r="F159" s="3">
        <v>290.113</v>
      </c>
      <c r="G159" s="4">
        <f t="shared" si="7"/>
        <v>6.9650779846429511</v>
      </c>
      <c r="H159" s="4">
        <f t="shared" si="6"/>
        <v>5.035921340810992</v>
      </c>
      <c r="I159" s="4">
        <f t="shared" si="6"/>
        <v>3.5799259546391755</v>
      </c>
      <c r="J159" s="4">
        <f t="shared" si="5"/>
        <v>2.7341206193814434</v>
      </c>
    </row>
    <row r="160" spans="1:10" x14ac:dyDescent="0.7">
      <c r="A160" s="1">
        <v>36922</v>
      </c>
      <c r="B160" s="3">
        <v>116.33</v>
      </c>
      <c r="C160" s="3">
        <v>1902.55</v>
      </c>
      <c r="D160" s="3">
        <v>1366.01001</v>
      </c>
      <c r="E160" s="3">
        <v>389.46</v>
      </c>
      <c r="F160" s="3">
        <v>297.27100000000002</v>
      </c>
      <c r="G160" s="4">
        <f t="shared" si="7"/>
        <v>7.3421785575961938</v>
      </c>
      <c r="H160" s="4">
        <f t="shared" si="6"/>
        <v>5.3042778640754982</v>
      </c>
      <c r="I160" s="4">
        <f t="shared" si="6"/>
        <v>3.7365675711340205</v>
      </c>
      <c r="J160" s="4">
        <f t="shared" si="5"/>
        <v>2.8520853962886599</v>
      </c>
    </row>
    <row r="161" spans="1:10" x14ac:dyDescent="0.7">
      <c r="A161" s="1">
        <v>36950</v>
      </c>
      <c r="B161" s="3">
        <v>117.3</v>
      </c>
      <c r="C161" s="3">
        <v>1729.08</v>
      </c>
      <c r="D161" s="3">
        <v>1239.9399410000001</v>
      </c>
      <c r="E161" s="3">
        <v>356.69</v>
      </c>
      <c r="F161" s="3">
        <v>271.96800000000002</v>
      </c>
      <c r="G161" s="4">
        <f t="shared" si="7"/>
        <v>6.7283757120597372</v>
      </c>
      <c r="H161" s="4">
        <f t="shared" si="6"/>
        <v>4.8548891515411974</v>
      </c>
      <c r="I161" s="4">
        <f t="shared" si="6"/>
        <v>3.4506999587628866</v>
      </c>
      <c r="J161" s="4">
        <f t="shared" si="5"/>
        <v>2.6310801154639174</v>
      </c>
    </row>
    <row r="162" spans="1:10" x14ac:dyDescent="0.7">
      <c r="A162" s="1">
        <v>36981</v>
      </c>
      <c r="B162" s="3">
        <v>126.19</v>
      </c>
      <c r="C162" s="3">
        <v>1619.54</v>
      </c>
      <c r="D162" s="3">
        <v>1160.329956</v>
      </c>
      <c r="E162" s="3">
        <v>332.68</v>
      </c>
      <c r="F162" s="3">
        <v>253.11699999999999</v>
      </c>
      <c r="G162" s="4">
        <f t="shared" si="7"/>
        <v>6.7797511607496244</v>
      </c>
      <c r="H162" s="4">
        <f t="shared" si="6"/>
        <v>4.8875037247394415</v>
      </c>
      <c r="I162" s="4">
        <f t="shared" si="6"/>
        <v>3.4623413773195875</v>
      </c>
      <c r="J162" s="4">
        <f t="shared" si="5"/>
        <v>2.6342956065979379</v>
      </c>
    </row>
    <row r="163" spans="1:10" x14ac:dyDescent="0.7">
      <c r="A163" s="1">
        <v>37011</v>
      </c>
      <c r="B163" s="3">
        <v>123.54</v>
      </c>
      <c r="C163" s="3">
        <v>1745.39</v>
      </c>
      <c r="D163" s="3">
        <v>1249.459961</v>
      </c>
      <c r="E163" s="3">
        <v>356.91</v>
      </c>
      <c r="F163" s="3">
        <v>271.089</v>
      </c>
      <c r="G163" s="4">
        <f t="shared" si="7"/>
        <v>7.1531480749321315</v>
      </c>
      <c r="H163" s="4">
        <f t="shared" si="6"/>
        <v>5.1524121686028508</v>
      </c>
      <c r="I163" s="4">
        <f t="shared" si="6"/>
        <v>3.6365081567010313</v>
      </c>
      <c r="J163" s="4">
        <f t="shared" si="5"/>
        <v>2.7620894894845365</v>
      </c>
    </row>
    <row r="164" spans="1:10" x14ac:dyDescent="0.7">
      <c r="A164" s="1">
        <v>37042</v>
      </c>
      <c r="B164" s="3">
        <v>119.16</v>
      </c>
      <c r="C164" s="3">
        <v>1757.09</v>
      </c>
      <c r="D164" s="3">
        <v>1255.8199460000001</v>
      </c>
      <c r="E164" s="3">
        <v>352.94</v>
      </c>
      <c r="F164" s="3">
        <v>267.37400000000002</v>
      </c>
      <c r="G164" s="4">
        <f t="shared" si="7"/>
        <v>6.9457898064347514</v>
      </c>
      <c r="H164" s="4">
        <f t="shared" si="6"/>
        <v>4.9950349084837171</v>
      </c>
      <c r="I164" s="4">
        <f t="shared" si="6"/>
        <v>3.4685633319587632</v>
      </c>
      <c r="J164" s="4">
        <f t="shared" si="5"/>
        <v>2.6276524404123713</v>
      </c>
    </row>
    <row r="165" spans="1:10" x14ac:dyDescent="0.7">
      <c r="A165" s="1">
        <v>37072</v>
      </c>
      <c r="B165" s="3">
        <v>124.73</v>
      </c>
      <c r="C165" s="3">
        <v>1714.32</v>
      </c>
      <c r="D165" s="3">
        <v>1224.380005</v>
      </c>
      <c r="E165" s="3">
        <v>342.12</v>
      </c>
      <c r="F165" s="3">
        <v>258.84399999999999</v>
      </c>
      <c r="G165" s="4">
        <f t="shared" si="7"/>
        <v>7.0934898084539997</v>
      </c>
      <c r="H165" s="4">
        <f t="shared" si="6"/>
        <v>5.0976241022975541</v>
      </c>
      <c r="I165" s="4">
        <f t="shared" si="6"/>
        <v>3.5193919670103093</v>
      </c>
      <c r="J165" s="4">
        <f t="shared" si="5"/>
        <v>2.6627308964948453</v>
      </c>
    </row>
    <row r="166" spans="1:10" x14ac:dyDescent="0.7">
      <c r="A166" s="1">
        <v>37103</v>
      </c>
      <c r="B166" s="3">
        <v>125.01</v>
      </c>
      <c r="C166" s="3">
        <v>1697.45</v>
      </c>
      <c r="D166" s="3">
        <v>1211.2299800000001</v>
      </c>
      <c r="E166" s="3">
        <v>336.73</v>
      </c>
      <c r="F166" s="3">
        <v>254.542</v>
      </c>
      <c r="G166" s="4">
        <f t="shared" si="7"/>
        <v>7.0394524657406894</v>
      </c>
      <c r="H166" s="4">
        <f t="shared" si="6"/>
        <v>5.0541953463599629</v>
      </c>
      <c r="I166" s="4">
        <f t="shared" si="6"/>
        <v>3.47172101443299</v>
      </c>
      <c r="J166" s="4">
        <f t="shared" si="5"/>
        <v>2.6243542614432993</v>
      </c>
    </row>
    <row r="167" spans="1:10" x14ac:dyDescent="0.7">
      <c r="A167" s="1">
        <v>37134</v>
      </c>
      <c r="B167" s="3">
        <v>118.84</v>
      </c>
      <c r="C167" s="3">
        <v>1591.18</v>
      </c>
      <c r="D167" s="3">
        <v>1133.579956</v>
      </c>
      <c r="E167" s="3">
        <v>321.26</v>
      </c>
      <c r="F167" s="3">
        <v>242.41399999999999</v>
      </c>
      <c r="G167" s="4">
        <f t="shared" si="7"/>
        <v>6.2730549152268011</v>
      </c>
      <c r="H167" s="4">
        <f t="shared" si="6"/>
        <v>4.4967159809865462</v>
      </c>
      <c r="I167" s="4">
        <f t="shared" si="6"/>
        <v>3.1487454350515462</v>
      </c>
      <c r="J167" s="4">
        <f t="shared" si="5"/>
        <v>2.3759570936082475</v>
      </c>
    </row>
    <row r="168" spans="1:10" x14ac:dyDescent="0.7">
      <c r="A168" s="1">
        <v>37164</v>
      </c>
      <c r="B168" s="3">
        <v>119.56</v>
      </c>
      <c r="C168" s="3">
        <v>1462.69</v>
      </c>
      <c r="D168" s="3">
        <v>1040.9399410000001</v>
      </c>
      <c r="E168" s="3">
        <v>291.91000000000003</v>
      </c>
      <c r="F168" s="3">
        <v>219.96100000000001</v>
      </c>
      <c r="G168" s="4">
        <f t="shared" si="7"/>
        <v>5.8014337018817965</v>
      </c>
      <c r="H168" s="4">
        <f t="shared" si="6"/>
        <v>4.1542462423308049</v>
      </c>
      <c r="I168" s="4">
        <f t="shared" si="6"/>
        <v>2.8784131628865981</v>
      </c>
      <c r="J168" s="4">
        <f t="shared" si="5"/>
        <v>2.1689515183505157</v>
      </c>
    </row>
    <row r="169" spans="1:10" x14ac:dyDescent="0.7">
      <c r="A169" s="1">
        <v>37195</v>
      </c>
      <c r="B169" s="3">
        <v>122.47</v>
      </c>
      <c r="C169" s="3">
        <v>1490.58</v>
      </c>
      <c r="D169" s="3">
        <v>1059.780029</v>
      </c>
      <c r="E169" s="3">
        <v>298.11</v>
      </c>
      <c r="F169" s="3">
        <v>224.482</v>
      </c>
      <c r="G169" s="4">
        <f t="shared" si="7"/>
        <v>6.0559480713059344</v>
      </c>
      <c r="H169" s="4">
        <f t="shared" si="6"/>
        <v>4.3323756436340632</v>
      </c>
      <c r="I169" s="4">
        <f t="shared" si="6"/>
        <v>3.0110953979381447</v>
      </c>
      <c r="J169" s="4">
        <f t="shared" si="5"/>
        <v>2.2674070548453606</v>
      </c>
    </row>
    <row r="170" spans="1:10" x14ac:dyDescent="0.7">
      <c r="A170" s="1">
        <v>37225</v>
      </c>
      <c r="B170" s="3">
        <v>123.52</v>
      </c>
      <c r="C170" s="3">
        <v>1604.92</v>
      </c>
      <c r="D170" s="3">
        <v>1139.4499510000001</v>
      </c>
      <c r="E170" s="3">
        <v>316.45</v>
      </c>
      <c r="F170" s="3">
        <v>238</v>
      </c>
      <c r="G170" s="4">
        <f t="shared" si="7"/>
        <v>6.5763937365018803</v>
      </c>
      <c r="H170" s="4">
        <f t="shared" si="6"/>
        <v>4.698001959655941</v>
      </c>
      <c r="I170" s="4">
        <f t="shared" si="6"/>
        <v>3.2237446597938142</v>
      </c>
      <c r="J170" s="4">
        <f t="shared" si="5"/>
        <v>2.4245575257731957</v>
      </c>
    </row>
    <row r="171" spans="1:10" x14ac:dyDescent="0.7">
      <c r="A171" s="1">
        <v>37256</v>
      </c>
      <c r="B171" s="3">
        <v>131.71</v>
      </c>
      <c r="C171" s="3">
        <v>1618.98</v>
      </c>
      <c r="D171" s="3">
        <v>1148.079956</v>
      </c>
      <c r="E171" s="3">
        <v>319.41000000000003</v>
      </c>
      <c r="F171" s="3">
        <v>240.03299999999999</v>
      </c>
      <c r="G171" s="4">
        <f t="shared" si="7"/>
        <v>7.0738747905764692</v>
      </c>
      <c r="H171" s="4">
        <f t="shared" si="6"/>
        <v>5.0474443698106803</v>
      </c>
      <c r="I171" s="4">
        <f t="shared" si="6"/>
        <v>3.4696487505154643</v>
      </c>
      <c r="J171" s="4">
        <f t="shared" si="5"/>
        <v>2.6074017674226799</v>
      </c>
    </row>
    <row r="172" spans="1:10" x14ac:dyDescent="0.7">
      <c r="A172" s="1">
        <v>37287</v>
      </c>
      <c r="B172" s="3">
        <v>134.87</v>
      </c>
      <c r="C172" s="3">
        <v>1595.35</v>
      </c>
      <c r="D172" s="3">
        <v>1130.1999510000001</v>
      </c>
      <c r="E172" s="3">
        <v>310.66000000000003</v>
      </c>
      <c r="F172" s="3">
        <v>233.25800000000001</v>
      </c>
      <c r="G172" s="4">
        <f t="shared" si="7"/>
        <v>7.1378672895105284</v>
      </c>
      <c r="H172" s="4">
        <f t="shared" si="6"/>
        <v>5.0880491533279626</v>
      </c>
      <c r="I172" s="4">
        <f t="shared" si="6"/>
        <v>3.4555640577319586</v>
      </c>
      <c r="J172" s="4">
        <f t="shared" si="5"/>
        <v>2.5945984709278354</v>
      </c>
    </row>
    <row r="173" spans="1:10" x14ac:dyDescent="0.7">
      <c r="A173" s="1">
        <v>37315</v>
      </c>
      <c r="B173" s="3">
        <v>133.68</v>
      </c>
      <c r="C173" s="3">
        <v>1564.59</v>
      </c>
      <c r="D173" s="3">
        <v>1106.7299800000001</v>
      </c>
      <c r="E173" s="3">
        <v>308.38</v>
      </c>
      <c r="F173" s="3">
        <v>231.208</v>
      </c>
      <c r="G173" s="4">
        <f t="shared" si="7"/>
        <v>6.9384765038565765</v>
      </c>
      <c r="H173" s="4">
        <f t="shared" si="6"/>
        <v>4.9384284743980782</v>
      </c>
      <c r="I173" s="4">
        <f t="shared" si="6"/>
        <v>3.3999371876288662</v>
      </c>
      <c r="J173" s="4">
        <f t="shared" si="5"/>
        <v>2.5491039538144329</v>
      </c>
    </row>
    <row r="174" spans="1:10" x14ac:dyDescent="0.7">
      <c r="A174" s="1">
        <v>37346</v>
      </c>
      <c r="B174" s="3">
        <v>132.82</v>
      </c>
      <c r="C174" s="3">
        <v>1623.43</v>
      </c>
      <c r="D174" s="3">
        <v>1147.3900149999999</v>
      </c>
      <c r="E174" s="3">
        <v>322.31</v>
      </c>
      <c r="F174" s="3">
        <v>241.17099999999999</v>
      </c>
      <c r="G174" s="4">
        <f t="shared" si="7"/>
        <v>7.1530980486213869</v>
      </c>
      <c r="H174" s="4">
        <f t="shared" si="6"/>
        <v>5.086923407543483</v>
      </c>
      <c r="I174" s="4">
        <f t="shared" si="6"/>
        <v>3.5306568412371133</v>
      </c>
      <c r="J174" s="4">
        <f t="shared" si="5"/>
        <v>2.641841832577319</v>
      </c>
    </row>
    <row r="175" spans="1:10" x14ac:dyDescent="0.7">
      <c r="A175" s="1">
        <v>37376</v>
      </c>
      <c r="B175" s="3">
        <v>128.63</v>
      </c>
      <c r="C175" s="3">
        <v>1525</v>
      </c>
      <c r="D175" s="3">
        <v>1076.920044</v>
      </c>
      <c r="E175" s="3">
        <v>312.10000000000002</v>
      </c>
      <c r="F175" s="3">
        <v>233.131</v>
      </c>
      <c r="G175" s="4">
        <f t="shared" si="7"/>
        <v>6.5074261508207991</v>
      </c>
      <c r="H175" s="4">
        <f t="shared" si="6"/>
        <v>4.6238782092674864</v>
      </c>
      <c r="I175" s="4">
        <f t="shared" si="6"/>
        <v>3.310962721649485</v>
      </c>
      <c r="J175" s="4">
        <f t="shared" si="5"/>
        <v>2.4732074663917523</v>
      </c>
    </row>
    <row r="176" spans="1:10" x14ac:dyDescent="0.7">
      <c r="A176" s="1">
        <v>37407</v>
      </c>
      <c r="B176" s="3">
        <v>124.29</v>
      </c>
      <c r="C176" s="3">
        <v>1513.77</v>
      </c>
      <c r="D176" s="3">
        <v>1067.1400149999999</v>
      </c>
      <c r="E176" s="3">
        <v>312.54000000000002</v>
      </c>
      <c r="F176" s="3">
        <v>232.82400000000001</v>
      </c>
      <c r="G176" s="4">
        <f t="shared" si="7"/>
        <v>6.2415609674062082</v>
      </c>
      <c r="H176" s="4">
        <f t="shared" si="6"/>
        <v>4.4272928469507429</v>
      </c>
      <c r="I176" s="4">
        <f t="shared" si="6"/>
        <v>3.2037605443298971</v>
      </c>
      <c r="J176" s="4">
        <f t="shared" si="5"/>
        <v>2.3866140173195882</v>
      </c>
    </row>
    <row r="177" spans="1:10" x14ac:dyDescent="0.7">
      <c r="A177" s="1">
        <v>37437</v>
      </c>
      <c r="B177" s="3">
        <v>119.64</v>
      </c>
      <c r="C177" s="3">
        <v>1405.94</v>
      </c>
      <c r="D177" s="3">
        <v>989.82000700000003</v>
      </c>
      <c r="E177" s="3">
        <v>293.47000000000003</v>
      </c>
      <c r="F177" s="3">
        <v>218.25200000000001</v>
      </c>
      <c r="G177" s="4">
        <f t="shared" si="7"/>
        <v>5.5800787284821505</v>
      </c>
      <c r="H177" s="4">
        <f t="shared" si="6"/>
        <v>3.9528768904568614</v>
      </c>
      <c r="I177" s="4">
        <f t="shared" si="6"/>
        <v>2.895732024742268</v>
      </c>
      <c r="J177" s="4">
        <f t="shared" si="5"/>
        <v>2.1535397344329898</v>
      </c>
    </row>
    <row r="178" spans="1:10" x14ac:dyDescent="0.7">
      <c r="A178" s="1">
        <v>37468</v>
      </c>
      <c r="B178" s="3">
        <v>119.95</v>
      </c>
      <c r="C178" s="3">
        <v>1296.3399999999999</v>
      </c>
      <c r="D178" s="3">
        <v>911.61999500000002</v>
      </c>
      <c r="E178" s="3">
        <v>268.86</v>
      </c>
      <c r="F178" s="3">
        <v>199.72900000000001</v>
      </c>
      <c r="G178" s="4">
        <f t="shared" si="7"/>
        <v>5.158415361491973</v>
      </c>
      <c r="H178" s="4">
        <f t="shared" si="6"/>
        <v>3.6500158557976516</v>
      </c>
      <c r="I178" s="4">
        <f t="shared" si="6"/>
        <v>2.6597737731958762</v>
      </c>
      <c r="J178" s="4">
        <f t="shared" si="5"/>
        <v>1.9758757567010312</v>
      </c>
    </row>
    <row r="179" spans="1:10" x14ac:dyDescent="0.7">
      <c r="A179" s="1">
        <v>37499</v>
      </c>
      <c r="B179" s="3">
        <v>118.43</v>
      </c>
      <c r="C179" s="3">
        <v>1304.8599999999999</v>
      </c>
      <c r="D179" s="3">
        <v>916.07000700000003</v>
      </c>
      <c r="E179" s="3">
        <v>269.55</v>
      </c>
      <c r="F179" s="3">
        <v>199.846</v>
      </c>
      <c r="G179" s="4">
        <f t="shared" si="7"/>
        <v>5.1265214917987523</v>
      </c>
      <c r="H179" s="4">
        <f t="shared" si="6"/>
        <v>3.6213545777846154</v>
      </c>
      <c r="I179" s="4">
        <f t="shared" si="6"/>
        <v>2.6328087835051548</v>
      </c>
      <c r="J179" s="4">
        <f t="shared" si="5"/>
        <v>1.9519803529896909</v>
      </c>
    </row>
    <row r="180" spans="1:10" x14ac:dyDescent="0.7">
      <c r="A180" s="1">
        <v>37529</v>
      </c>
      <c r="B180" s="3">
        <v>121.78</v>
      </c>
      <c r="C180" s="3">
        <v>1163.04</v>
      </c>
      <c r="D180" s="3">
        <v>815.28002900000001</v>
      </c>
      <c r="E180" s="3">
        <v>239.99</v>
      </c>
      <c r="F180" s="3">
        <v>177.625</v>
      </c>
      <c r="G180" s="4">
        <f t="shared" si="7"/>
        <v>4.6985922298659482</v>
      </c>
      <c r="H180" s="4">
        <f t="shared" si="6"/>
        <v>3.3140833764081514</v>
      </c>
      <c r="I180" s="4">
        <f t="shared" si="6"/>
        <v>2.4103902845360827</v>
      </c>
      <c r="J180" s="4">
        <f t="shared" si="5"/>
        <v>1.7840142268041237</v>
      </c>
    </row>
    <row r="181" spans="1:10" x14ac:dyDescent="0.7">
      <c r="A181" s="1">
        <v>37560</v>
      </c>
      <c r="B181" s="3">
        <v>122.55</v>
      </c>
      <c r="C181" s="3">
        <v>1265.4100000000001</v>
      </c>
      <c r="D181" s="3">
        <v>885.76000999999997</v>
      </c>
      <c r="E181" s="3">
        <v>257.66000000000003</v>
      </c>
      <c r="F181" s="3">
        <v>190.489</v>
      </c>
      <c r="G181" s="4">
        <f t="shared" si="7"/>
        <v>5.1444827187970512</v>
      </c>
      <c r="H181" s="4">
        <f t="shared" si="6"/>
        <v>3.6233479484699012</v>
      </c>
      <c r="I181" s="4">
        <f t="shared" si="6"/>
        <v>2.6042254020618558</v>
      </c>
      <c r="J181" s="4">
        <f t="shared" si="5"/>
        <v>1.9253135628865981</v>
      </c>
    </row>
    <row r="182" spans="1:10" x14ac:dyDescent="0.7">
      <c r="A182" s="2">
        <v>37590</v>
      </c>
      <c r="B182" s="3">
        <v>122.55</v>
      </c>
      <c r="C182" s="3">
        <v>1339.89</v>
      </c>
      <c r="D182" s="3">
        <v>936.30999799999995</v>
      </c>
      <c r="E182" s="3">
        <v>271.75</v>
      </c>
      <c r="F182" s="3">
        <v>200.60400000000001</v>
      </c>
      <c r="G182" s="4">
        <f t="shared" si="7"/>
        <v>5.4472787081570253</v>
      </c>
      <c r="H182" s="4">
        <f t="shared" si="6"/>
        <v>3.8301310423634467</v>
      </c>
      <c r="I182" s="4">
        <f t="shared" si="6"/>
        <v>2.7466360824742271</v>
      </c>
      <c r="J182" s="4">
        <f t="shared" si="5"/>
        <v>2.0275480577319591</v>
      </c>
    </row>
    <row r="183" spans="1:10" x14ac:dyDescent="0.7">
      <c r="A183" s="1">
        <v>37621</v>
      </c>
      <c r="B183" s="3">
        <v>118.74</v>
      </c>
      <c r="C183" s="3">
        <v>1261.18</v>
      </c>
      <c r="D183" s="3">
        <v>879.82000700000003</v>
      </c>
      <c r="E183" s="3">
        <v>258.8</v>
      </c>
      <c r="F183" s="3">
        <v>190.797</v>
      </c>
      <c r="G183" s="4">
        <f t="shared" si="7"/>
        <v>4.9678818038206769</v>
      </c>
      <c r="H183" s="4">
        <f t="shared" si="6"/>
        <v>3.4871572723403368</v>
      </c>
      <c r="I183" s="4">
        <f t="shared" si="6"/>
        <v>2.5344257319587631</v>
      </c>
      <c r="J183" s="4">
        <f t="shared" si="5"/>
        <v>1.8684730540206185</v>
      </c>
    </row>
    <row r="184" spans="1:10" x14ac:dyDescent="0.7">
      <c r="A184" s="1">
        <v>37652</v>
      </c>
      <c r="B184" s="3">
        <v>119.88</v>
      </c>
      <c r="C184" s="3">
        <v>1228.1400000000001</v>
      </c>
      <c r="D184" s="3">
        <v>855.70001200000002</v>
      </c>
      <c r="E184" s="3">
        <v>251.24</v>
      </c>
      <c r="F184" s="3">
        <v>185.03299999999999</v>
      </c>
      <c r="G184" s="4">
        <f t="shared" si="7"/>
        <v>4.8841809521116879</v>
      </c>
      <c r="H184" s="4">
        <f t="shared" si="6"/>
        <v>3.4241196259556479</v>
      </c>
      <c r="I184" s="4">
        <f t="shared" si="6"/>
        <v>2.4840124701030928</v>
      </c>
      <c r="J184" s="4">
        <f t="shared" si="5"/>
        <v>1.8294231785567008</v>
      </c>
    </row>
    <row r="185" spans="1:10" x14ac:dyDescent="0.7">
      <c r="A185" s="1">
        <v>37680</v>
      </c>
      <c r="B185" s="3">
        <v>118.1</v>
      </c>
      <c r="C185" s="3">
        <v>1209.71</v>
      </c>
      <c r="D185" s="3">
        <v>841.15002400000003</v>
      </c>
      <c r="E185" s="3">
        <v>246.84</v>
      </c>
      <c r="F185" s="3">
        <v>181.416</v>
      </c>
      <c r="G185" s="4">
        <f t="shared" si="7"/>
        <v>4.7394538996216289</v>
      </c>
      <c r="H185" s="4">
        <f t="shared" si="6"/>
        <v>3.3159197832427729</v>
      </c>
      <c r="I185" s="4">
        <f t="shared" si="6"/>
        <v>2.4042724948453609</v>
      </c>
      <c r="J185" s="4">
        <f t="shared" si="5"/>
        <v>1.7670292453608247</v>
      </c>
    </row>
    <row r="186" spans="1:10" x14ac:dyDescent="0.7">
      <c r="A186" s="1">
        <v>37711</v>
      </c>
      <c r="B186" s="3">
        <v>118.07</v>
      </c>
      <c r="C186" s="3">
        <v>1221.46</v>
      </c>
      <c r="D186" s="3">
        <v>848.17999299999997</v>
      </c>
      <c r="E186" s="3">
        <v>245.91</v>
      </c>
      <c r="F186" s="3">
        <v>180.20099999999999</v>
      </c>
      <c r="G186" s="4">
        <f t="shared" si="7"/>
        <v>4.7842729358531626</v>
      </c>
      <c r="H186" s="4">
        <f t="shared" si="6"/>
        <v>3.3427834538464101</v>
      </c>
      <c r="I186" s="4">
        <f t="shared" si="6"/>
        <v>2.3946056659793813</v>
      </c>
      <c r="J186" s="4">
        <f t="shared" si="5"/>
        <v>1.7547490367010308</v>
      </c>
    </row>
    <row r="187" spans="1:10" x14ac:dyDescent="0.7">
      <c r="A187" s="1">
        <v>37741</v>
      </c>
      <c r="B187" s="3">
        <v>118.93</v>
      </c>
      <c r="C187" s="3">
        <v>1322.07</v>
      </c>
      <c r="D187" s="3">
        <v>916.919983</v>
      </c>
      <c r="E187" s="3">
        <v>267.87</v>
      </c>
      <c r="F187" s="3">
        <v>195.75299999999999</v>
      </c>
      <c r="G187" s="4">
        <f t="shared" si="7"/>
        <v>5.2160651147198296</v>
      </c>
      <c r="H187" s="4">
        <f t="shared" si="6"/>
        <v>3.6400178479022003</v>
      </c>
      <c r="I187" s="4">
        <f t="shared" si="6"/>
        <v>2.6274456989690727</v>
      </c>
      <c r="J187" s="4">
        <f t="shared" si="5"/>
        <v>1.9200745806185566</v>
      </c>
    </row>
    <row r="188" spans="1:10" x14ac:dyDescent="0.7">
      <c r="A188" s="1">
        <v>37772</v>
      </c>
      <c r="B188" s="3">
        <v>119.23</v>
      </c>
      <c r="C188" s="3">
        <v>1391.72</v>
      </c>
      <c r="D188" s="3">
        <v>963.59002699999996</v>
      </c>
      <c r="E188" s="3">
        <v>283.45</v>
      </c>
      <c r="F188" s="3">
        <v>206.535</v>
      </c>
      <c r="G188" s="4">
        <f t="shared" si="7"/>
        <v>5.5047113047335987</v>
      </c>
      <c r="H188" s="4">
        <f t="shared" si="6"/>
        <v>3.8349393239382286</v>
      </c>
      <c r="I188" s="4">
        <f t="shared" si="6"/>
        <v>2.7872778144329895</v>
      </c>
      <c r="J188" s="4">
        <f t="shared" si="5"/>
        <v>2.0309416948453607</v>
      </c>
    </row>
    <row r="189" spans="1:10" x14ac:dyDescent="0.7">
      <c r="A189" s="1">
        <v>37802</v>
      </c>
      <c r="B189" s="3">
        <v>119.69</v>
      </c>
      <c r="C189" s="3">
        <v>1409.48</v>
      </c>
      <c r="D189" s="3">
        <v>974.5</v>
      </c>
      <c r="E189" s="3">
        <v>288.89999999999998</v>
      </c>
      <c r="F189" s="3">
        <v>210.07900000000001</v>
      </c>
      <c r="G189" s="4">
        <f t="shared" si="7"/>
        <v>5.5964666445944964</v>
      </c>
      <c r="H189" s="4">
        <f t="shared" si="6"/>
        <v>3.8933223867012248</v>
      </c>
      <c r="I189" s="4">
        <f t="shared" si="6"/>
        <v>2.8518301855670103</v>
      </c>
      <c r="J189" s="4">
        <f t="shared" si="5"/>
        <v>2.0737612791752578</v>
      </c>
    </row>
    <row r="190" spans="1:10" x14ac:dyDescent="0.7">
      <c r="A190" s="1">
        <v>37833</v>
      </c>
      <c r="B190" s="3">
        <v>120.55</v>
      </c>
      <c r="C190" s="3">
        <v>1434.33</v>
      </c>
      <c r="D190" s="3">
        <v>990.30999799999995</v>
      </c>
      <c r="E190" s="3">
        <v>295.31</v>
      </c>
      <c r="F190" s="3">
        <v>214.45500000000001</v>
      </c>
      <c r="G190" s="4">
        <f t="shared" si="7"/>
        <v>5.7360566484977973</v>
      </c>
      <c r="H190" s="4">
        <f t="shared" si="6"/>
        <v>3.9849147500140414</v>
      </c>
      <c r="I190" s="4">
        <f t="shared" si="6"/>
        <v>2.9360511752577318</v>
      </c>
      <c r="J190" s="4">
        <f t="shared" si="5"/>
        <v>2.1321690927835051</v>
      </c>
    </row>
    <row r="191" spans="1:10" x14ac:dyDescent="0.7">
      <c r="A191" s="1">
        <v>37864</v>
      </c>
      <c r="B191" s="3">
        <v>116.85</v>
      </c>
      <c r="C191" s="3">
        <v>1462.3</v>
      </c>
      <c r="D191" s="3">
        <v>1008.01001</v>
      </c>
      <c r="E191" s="3">
        <v>302.32</v>
      </c>
      <c r="F191" s="3">
        <v>219.09800000000001</v>
      </c>
      <c r="G191" s="4">
        <f t="shared" si="7"/>
        <v>5.6684240454389725</v>
      </c>
      <c r="H191" s="4">
        <f t="shared" si="6"/>
        <v>3.9316442845032453</v>
      </c>
      <c r="I191" s="4">
        <f t="shared" si="6"/>
        <v>2.9134921237113396</v>
      </c>
      <c r="J191" s="4">
        <f t="shared" si="5"/>
        <v>2.1114722721649488</v>
      </c>
    </row>
    <row r="192" spans="1:10" x14ac:dyDescent="0.7">
      <c r="A192" s="1">
        <v>37894</v>
      </c>
      <c r="B192" s="3">
        <v>111.49</v>
      </c>
      <c r="C192" s="3">
        <v>1446.77</v>
      </c>
      <c r="D192" s="3">
        <v>995.96997099999999</v>
      </c>
      <c r="E192" s="3">
        <v>304.25</v>
      </c>
      <c r="F192" s="3">
        <v>220.15100000000001</v>
      </c>
      <c r="G192" s="4">
        <f t="shared" si="7"/>
        <v>5.350970356982951</v>
      </c>
      <c r="H192" s="4">
        <f t="shared" si="6"/>
        <v>3.7064898607226411</v>
      </c>
      <c r="I192" s="4">
        <f t="shared" si="6"/>
        <v>2.7975944329896905</v>
      </c>
      <c r="J192" s="4">
        <f t="shared" si="5"/>
        <v>2.0242997929896904</v>
      </c>
    </row>
    <row r="193" spans="1:10" x14ac:dyDescent="0.7">
      <c r="A193" s="1">
        <v>37925</v>
      </c>
      <c r="B193" s="3">
        <v>110.03</v>
      </c>
      <c r="C193" s="3">
        <v>1528.62</v>
      </c>
      <c r="D193" s="3">
        <v>1050.709961</v>
      </c>
      <c r="E193" s="3">
        <v>322.70999999999998</v>
      </c>
      <c r="F193" s="3">
        <v>233.23599999999999</v>
      </c>
      <c r="G193" s="4">
        <f t="shared" si="7"/>
        <v>5.5796606372392334</v>
      </c>
      <c r="H193" s="4">
        <f t="shared" si="6"/>
        <v>3.858998582137021</v>
      </c>
      <c r="I193" s="4">
        <f t="shared" si="6"/>
        <v>2.9284768082474222</v>
      </c>
      <c r="J193" s="4">
        <f t="shared" si="5"/>
        <v>2.1165325426804125</v>
      </c>
    </row>
    <row r="194" spans="1:10" x14ac:dyDescent="0.7">
      <c r="A194" s="1">
        <v>37955</v>
      </c>
      <c r="B194" s="3">
        <v>109.61</v>
      </c>
      <c r="C194" s="3">
        <v>1542.07</v>
      </c>
      <c r="D194" s="3">
        <v>1058.1999510000001</v>
      </c>
      <c r="E194" s="3">
        <v>327.64999999999998</v>
      </c>
      <c r="F194" s="3">
        <v>236.42400000000001</v>
      </c>
      <c r="G194" s="4">
        <f t="shared" si="7"/>
        <v>5.6072691264295766</v>
      </c>
      <c r="H194" s="4">
        <f t="shared" si="6"/>
        <v>3.8716721222302728</v>
      </c>
      <c r="I194" s="4">
        <f t="shared" si="6"/>
        <v>2.9619559999999994</v>
      </c>
      <c r="J194" s="4">
        <f t="shared" ref="J194:J257" si="8">F194*$B194/F$3/$B$3</f>
        <v>2.1372729600000002</v>
      </c>
    </row>
    <row r="195" spans="1:10" x14ac:dyDescent="0.7">
      <c r="A195" s="1">
        <v>37986</v>
      </c>
      <c r="B195" s="3">
        <v>107.35</v>
      </c>
      <c r="C195" s="3">
        <v>1622.94</v>
      </c>
      <c r="D195" s="3">
        <v>1111.920044</v>
      </c>
      <c r="E195" s="3">
        <v>348.43</v>
      </c>
      <c r="F195" s="3">
        <v>251.131</v>
      </c>
      <c r="G195" s="4">
        <f t="shared" si="7"/>
        <v>5.7796514433740045</v>
      </c>
      <c r="H195" s="4">
        <f t="shared" ref="H195:J258" si="9">D195*$B195/D$3/$B$3</f>
        <v>3.9843388345257456</v>
      </c>
      <c r="I195" s="4">
        <f t="shared" si="9"/>
        <v>3.0848627216494844</v>
      </c>
      <c r="J195" s="4">
        <f t="shared" si="8"/>
        <v>2.2234154927835048</v>
      </c>
    </row>
    <row r="196" spans="1:10" x14ac:dyDescent="0.7">
      <c r="A196" s="1">
        <v>38017</v>
      </c>
      <c r="B196" s="3">
        <v>105.53</v>
      </c>
      <c r="C196" s="3">
        <v>1652.73</v>
      </c>
      <c r="D196" s="3">
        <v>1131.130005</v>
      </c>
      <c r="E196" s="3">
        <v>354.4</v>
      </c>
      <c r="F196" s="3">
        <v>255.19499999999999</v>
      </c>
      <c r="G196" s="4">
        <f t="shared" si="7"/>
        <v>5.7859540917315364</v>
      </c>
      <c r="H196" s="4">
        <f t="shared" si="9"/>
        <v>3.9844567546525012</v>
      </c>
      <c r="I196" s="4">
        <f t="shared" si="9"/>
        <v>3.0845222268041232</v>
      </c>
      <c r="J196" s="4">
        <f t="shared" si="8"/>
        <v>2.2210909979381448</v>
      </c>
    </row>
    <row r="197" spans="1:10" x14ac:dyDescent="0.7">
      <c r="A197" s="1">
        <v>38046</v>
      </c>
      <c r="B197" s="3">
        <v>109.16</v>
      </c>
      <c r="C197" s="3">
        <v>1675.7</v>
      </c>
      <c r="D197" s="3">
        <v>1144.9399410000001</v>
      </c>
      <c r="E197" s="3">
        <v>360.94</v>
      </c>
      <c r="F197" s="3">
        <v>259.51100000000002</v>
      </c>
      <c r="G197" s="4">
        <f t="shared" si="7"/>
        <v>6.0681587174884069</v>
      </c>
      <c r="H197" s="4">
        <f t="shared" si="9"/>
        <v>4.1718327532929962</v>
      </c>
      <c r="I197" s="4">
        <f t="shared" si="9"/>
        <v>3.2495018886597937</v>
      </c>
      <c r="J197" s="4">
        <f t="shared" si="8"/>
        <v>2.3363481039175258</v>
      </c>
    </row>
    <row r="198" spans="1:10" x14ac:dyDescent="0.7">
      <c r="A198" s="1">
        <v>38077</v>
      </c>
      <c r="B198" s="3">
        <v>104.26</v>
      </c>
      <c r="C198" s="3">
        <v>1650.42</v>
      </c>
      <c r="D198" s="3">
        <v>1126.209961</v>
      </c>
      <c r="E198" s="3">
        <v>359.02</v>
      </c>
      <c r="F198" s="3">
        <v>257.43</v>
      </c>
      <c r="G198" s="4">
        <f t="shared" ref="G198:G261" si="10">C198*$B198*$H$5/C$5/$B$5</f>
        <v>5.708333437166992</v>
      </c>
      <c r="H198" s="4">
        <f t="shared" si="9"/>
        <v>3.9193833320285107</v>
      </c>
      <c r="I198" s="4">
        <f t="shared" si="9"/>
        <v>3.0871278515463914</v>
      </c>
      <c r="J198" s="4">
        <f t="shared" si="8"/>
        <v>2.2135795298969074</v>
      </c>
    </row>
    <row r="199" spans="1:10" x14ac:dyDescent="0.7">
      <c r="A199" s="1">
        <v>38107</v>
      </c>
      <c r="B199" s="3">
        <v>110.48</v>
      </c>
      <c r="C199" s="3">
        <v>1624.51</v>
      </c>
      <c r="D199" s="3">
        <v>1107.3000489999999</v>
      </c>
      <c r="E199" s="3">
        <v>350.77</v>
      </c>
      <c r="F199" s="3">
        <v>250.93199999999999</v>
      </c>
      <c r="G199" s="4">
        <f t="shared" si="10"/>
        <v>5.9539226682233739</v>
      </c>
      <c r="H199" s="4">
        <f t="shared" si="9"/>
        <v>4.0834725569339501</v>
      </c>
      <c r="I199" s="4">
        <f t="shared" si="9"/>
        <v>3.1961294515463918</v>
      </c>
      <c r="J199" s="4">
        <f t="shared" si="8"/>
        <v>2.2864302977319588</v>
      </c>
    </row>
    <row r="200" spans="1:10" x14ac:dyDescent="0.7">
      <c r="A200" s="1">
        <v>38138</v>
      </c>
      <c r="B200" s="3">
        <v>109.48</v>
      </c>
      <c r="C200" s="3">
        <v>1646.8</v>
      </c>
      <c r="D200" s="3">
        <v>1120.6800539999999</v>
      </c>
      <c r="E200" s="3">
        <v>353.73</v>
      </c>
      <c r="F200" s="3">
        <v>252.27799999999999</v>
      </c>
      <c r="G200" s="4">
        <f t="shared" si="10"/>
        <v>5.9809859469266753</v>
      </c>
      <c r="H200" s="4">
        <f t="shared" si="9"/>
        <v>4.0954071829077856</v>
      </c>
      <c r="I200" s="4">
        <f t="shared" si="9"/>
        <v>3.1939266309278356</v>
      </c>
      <c r="J200" s="4">
        <f t="shared" si="8"/>
        <v>2.2778882837113401</v>
      </c>
    </row>
    <row r="201" spans="1:10" x14ac:dyDescent="0.7">
      <c r="A201" s="1">
        <v>38168</v>
      </c>
      <c r="B201" s="3">
        <v>108.82</v>
      </c>
      <c r="C201" s="3">
        <v>1678.83</v>
      </c>
      <c r="D201" s="3">
        <v>1140.839966</v>
      </c>
      <c r="E201" s="3">
        <v>360.88</v>
      </c>
      <c r="F201" s="3">
        <v>256.89499999999998</v>
      </c>
      <c r="G201" s="4">
        <f t="shared" si="10"/>
        <v>6.0605575247710348</v>
      </c>
      <c r="H201" s="4">
        <f t="shared" si="9"/>
        <v>4.1439461686173029</v>
      </c>
      <c r="I201" s="4">
        <f t="shared" si="9"/>
        <v>3.2388421938144325</v>
      </c>
      <c r="J201" s="4">
        <f t="shared" si="8"/>
        <v>2.3055928989690719</v>
      </c>
    </row>
    <row r="202" spans="1:10" x14ac:dyDescent="0.7">
      <c r="A202" s="1">
        <v>38199</v>
      </c>
      <c r="B202" s="3">
        <v>111.33</v>
      </c>
      <c r="C202" s="3">
        <v>1623.26</v>
      </c>
      <c r="D202" s="3">
        <v>1101.719971</v>
      </c>
      <c r="E202" s="3">
        <v>349.44</v>
      </c>
      <c r="F202" s="3">
        <v>248.45099999999999</v>
      </c>
      <c r="G202" s="4">
        <f t="shared" si="10"/>
        <v>5.9951137950727347</v>
      </c>
      <c r="H202" s="4">
        <f t="shared" si="9"/>
        <v>4.0941531814428931</v>
      </c>
      <c r="I202" s="4">
        <f t="shared" si="9"/>
        <v>3.2085076453608252</v>
      </c>
      <c r="J202" s="4">
        <f t="shared" si="8"/>
        <v>2.2812412230927839</v>
      </c>
    </row>
    <row r="203" spans="1:10" x14ac:dyDescent="0.7">
      <c r="A203" s="1">
        <v>38230</v>
      </c>
      <c r="B203" s="3">
        <v>109.11</v>
      </c>
      <c r="C203" s="3">
        <v>1629.83</v>
      </c>
      <c r="D203" s="3">
        <v>1104.23999</v>
      </c>
      <c r="E203" s="3">
        <v>351.7</v>
      </c>
      <c r="F203" s="3">
        <v>249.50700000000001</v>
      </c>
      <c r="G203" s="4">
        <f t="shared" si="10"/>
        <v>5.8993477616176015</v>
      </c>
      <c r="H203" s="4">
        <f t="shared" si="9"/>
        <v>4.0216908529526716</v>
      </c>
      <c r="I203" s="4">
        <f t="shared" si="9"/>
        <v>3.1648649072164949</v>
      </c>
      <c r="J203" s="4">
        <f t="shared" si="8"/>
        <v>2.2452543315463918</v>
      </c>
    </row>
    <row r="204" spans="1:10" x14ac:dyDescent="0.7">
      <c r="A204" s="1">
        <v>38260</v>
      </c>
      <c r="B204" s="3">
        <v>110.08</v>
      </c>
      <c r="C204" s="3">
        <v>1647.48</v>
      </c>
      <c r="D204" s="3">
        <v>1114.579956</v>
      </c>
      <c r="E204" s="3">
        <v>359.11</v>
      </c>
      <c r="F204" s="3">
        <v>254.37299999999999</v>
      </c>
      <c r="G204" s="4">
        <f t="shared" si="10"/>
        <v>6.0162476754384553</v>
      </c>
      <c r="H204" s="4">
        <f t="shared" si="9"/>
        <v>4.0954375330945494</v>
      </c>
      <c r="I204" s="4">
        <f t="shared" si="9"/>
        <v>3.2602745402061855</v>
      </c>
      <c r="J204" s="4">
        <f t="shared" si="8"/>
        <v>2.3093921517525771</v>
      </c>
    </row>
    <row r="205" spans="1:10" x14ac:dyDescent="0.7">
      <c r="A205" s="1">
        <v>38291</v>
      </c>
      <c r="B205" s="3">
        <v>105.79</v>
      </c>
      <c r="C205" s="3">
        <v>1672.65</v>
      </c>
      <c r="D205" s="3">
        <v>1130.1999510000001</v>
      </c>
      <c r="E205" s="3">
        <v>367.98</v>
      </c>
      <c r="F205" s="3">
        <v>260.37900000000002</v>
      </c>
      <c r="G205" s="4">
        <f t="shared" si="10"/>
        <v>5.8701179389369065</v>
      </c>
      <c r="H205" s="4">
        <f t="shared" si="9"/>
        <v>3.9909892483915264</v>
      </c>
      <c r="I205" s="4">
        <f t="shared" si="9"/>
        <v>3.2106065319587631</v>
      </c>
      <c r="J205" s="4">
        <f t="shared" si="8"/>
        <v>2.271793353402062</v>
      </c>
    </row>
    <row r="206" spans="1:10" x14ac:dyDescent="0.7">
      <c r="A206" s="2">
        <v>38321</v>
      </c>
      <c r="B206" s="3">
        <v>103</v>
      </c>
      <c r="C206" s="3">
        <v>1740.33</v>
      </c>
      <c r="D206" s="3">
        <v>1173.8199460000001</v>
      </c>
      <c r="E206" s="3">
        <v>388.19</v>
      </c>
      <c r="F206" s="3">
        <v>274.17</v>
      </c>
      <c r="G206" s="4">
        <f t="shared" si="10"/>
        <v>5.9465622055633967</v>
      </c>
      <c r="H206" s="4">
        <f t="shared" si="9"/>
        <v>4.035704566135486</v>
      </c>
      <c r="I206" s="4">
        <f t="shared" si="9"/>
        <v>3.2976140206185565</v>
      </c>
      <c r="J206" s="4">
        <f t="shared" si="8"/>
        <v>2.3290317525773196</v>
      </c>
    </row>
    <row r="207" spans="1:10" x14ac:dyDescent="0.7">
      <c r="A207" s="1">
        <v>38352</v>
      </c>
      <c r="B207" s="3">
        <v>102.56</v>
      </c>
      <c r="C207" s="3">
        <v>1799.55</v>
      </c>
      <c r="D207" s="3">
        <v>1211.920044</v>
      </c>
      <c r="E207" s="3">
        <v>403.32</v>
      </c>
      <c r="F207" s="3">
        <v>284.52100000000002</v>
      </c>
      <c r="G207" s="4">
        <f t="shared" si="10"/>
        <v>6.1226448008534504</v>
      </c>
      <c r="H207" s="4">
        <f t="shared" si="9"/>
        <v>4.1488968456823532</v>
      </c>
      <c r="I207" s="4">
        <f t="shared" si="9"/>
        <v>3.4115050886597937</v>
      </c>
      <c r="J207" s="4">
        <f t="shared" si="8"/>
        <v>2.4066370111340207</v>
      </c>
    </row>
    <row r="208" spans="1:10" x14ac:dyDescent="0.7">
      <c r="A208" s="1">
        <v>38383</v>
      </c>
      <c r="B208" s="3">
        <v>103.6</v>
      </c>
      <c r="C208" s="3">
        <v>1755.68</v>
      </c>
      <c r="D208" s="3">
        <v>1181.2700199999999</v>
      </c>
      <c r="E208" s="3">
        <v>394.85</v>
      </c>
      <c r="F208" s="3">
        <v>278.29899999999998</v>
      </c>
      <c r="G208" s="4">
        <f t="shared" si="10"/>
        <v>6.0339575733035744</v>
      </c>
      <c r="H208" s="4">
        <f t="shared" si="9"/>
        <v>4.084976795574975</v>
      </c>
      <c r="I208" s="4">
        <f t="shared" si="9"/>
        <v>3.3737286597938141</v>
      </c>
      <c r="J208" s="4">
        <f t="shared" si="8"/>
        <v>2.3778784659793812</v>
      </c>
    </row>
    <row r="209" spans="1:10" x14ac:dyDescent="0.7">
      <c r="A209" s="1">
        <v>38411</v>
      </c>
      <c r="B209" s="3">
        <v>104.57</v>
      </c>
      <c r="C209" s="3">
        <v>1792.63</v>
      </c>
      <c r="D209" s="3">
        <v>1203.599976</v>
      </c>
      <c r="E209" s="3">
        <v>408.71</v>
      </c>
      <c r="F209" s="3">
        <v>287.49400000000003</v>
      </c>
      <c r="G209" s="4">
        <f t="shared" si="10"/>
        <v>6.218632655216692</v>
      </c>
      <c r="H209" s="4">
        <f t="shared" si="9"/>
        <v>4.2011668985390438</v>
      </c>
      <c r="I209" s="4">
        <f t="shared" si="9"/>
        <v>3.5248498721649479</v>
      </c>
      <c r="J209" s="4">
        <f t="shared" si="8"/>
        <v>2.4794430993814434</v>
      </c>
    </row>
    <row r="210" spans="1:10" x14ac:dyDescent="0.7">
      <c r="A210" s="1">
        <v>38442</v>
      </c>
      <c r="B210" s="3">
        <v>107.05</v>
      </c>
      <c r="C210" s="3">
        <v>1760.89</v>
      </c>
      <c r="D210" s="3">
        <v>1180.589966</v>
      </c>
      <c r="E210" s="3">
        <v>399.87</v>
      </c>
      <c r="F210" s="3">
        <v>280.512</v>
      </c>
      <c r="G210" s="4">
        <f t="shared" si="10"/>
        <v>6.2533974711895803</v>
      </c>
      <c r="H210" s="4">
        <f t="shared" si="9"/>
        <v>4.2185812295794358</v>
      </c>
      <c r="I210" s="4">
        <f t="shared" si="9"/>
        <v>3.5303986391752575</v>
      </c>
      <c r="J210" s="4">
        <f t="shared" si="8"/>
        <v>2.4766028536082474</v>
      </c>
    </row>
    <row r="211" spans="1:10" x14ac:dyDescent="0.7">
      <c r="A211" s="1">
        <v>38472</v>
      </c>
      <c r="B211" s="3">
        <v>104.76</v>
      </c>
      <c r="C211" s="3">
        <v>1727.49</v>
      </c>
      <c r="D211" s="3">
        <v>1156.849976</v>
      </c>
      <c r="E211" s="3">
        <v>391.32</v>
      </c>
      <c r="F211" s="3">
        <v>273.702</v>
      </c>
      <c r="G211" s="4">
        <f t="shared" si="10"/>
        <v>6.003550480257859</v>
      </c>
      <c r="H211" s="4">
        <f t="shared" si="9"/>
        <v>4.0453228556473784</v>
      </c>
      <c r="I211" s="4">
        <f t="shared" si="9"/>
        <v>3.3810047999999999</v>
      </c>
      <c r="J211" s="4">
        <f t="shared" si="8"/>
        <v>2.3647852800000004</v>
      </c>
    </row>
    <row r="212" spans="1:10" x14ac:dyDescent="0.7">
      <c r="A212" s="1">
        <v>38503</v>
      </c>
      <c r="B212" s="3">
        <v>108.48</v>
      </c>
      <c r="C212" s="3">
        <v>1782.46</v>
      </c>
      <c r="D212" s="3">
        <v>1191.5</v>
      </c>
      <c r="E212" s="3">
        <v>398.92</v>
      </c>
      <c r="F212" s="3">
        <v>278.07400000000001</v>
      </c>
      <c r="G212" s="4">
        <f t="shared" si="10"/>
        <v>6.4145560469441554</v>
      </c>
      <c r="H212" s="4">
        <f t="shared" si="9"/>
        <v>4.3144394637822865</v>
      </c>
      <c r="I212" s="4">
        <f t="shared" si="9"/>
        <v>3.5690591010309278</v>
      </c>
      <c r="J212" s="4">
        <f t="shared" si="8"/>
        <v>2.4878736098969076</v>
      </c>
    </row>
    <row r="213" spans="1:10" x14ac:dyDescent="0.7">
      <c r="A213" s="1">
        <v>38533</v>
      </c>
      <c r="B213" s="3">
        <v>110.74</v>
      </c>
      <c r="C213" s="3">
        <v>1784.99</v>
      </c>
      <c r="D213" s="3">
        <v>1191.329956</v>
      </c>
      <c r="E213" s="3">
        <v>403.13</v>
      </c>
      <c r="F213" s="3">
        <v>280.43799999999999</v>
      </c>
      <c r="G213" s="4">
        <f t="shared" si="10"/>
        <v>6.5574870487218453</v>
      </c>
      <c r="H213" s="4">
        <f t="shared" si="9"/>
        <v>4.4036950596424029</v>
      </c>
      <c r="I213" s="4">
        <f t="shared" si="9"/>
        <v>3.681865253608247</v>
      </c>
      <c r="J213" s="4">
        <f t="shared" si="8"/>
        <v>2.5612951851546386</v>
      </c>
    </row>
    <row r="214" spans="1:10" x14ac:dyDescent="0.7">
      <c r="A214" s="1">
        <v>38564</v>
      </c>
      <c r="B214" s="3">
        <v>112.44</v>
      </c>
      <c r="C214" s="3">
        <v>1851.37</v>
      </c>
      <c r="D214" s="3">
        <v>1234.1800539999999</v>
      </c>
      <c r="E214" s="3">
        <v>418.14</v>
      </c>
      <c r="F214" s="3">
        <v>290.57</v>
      </c>
      <c r="G214" s="4">
        <f t="shared" si="10"/>
        <v>6.9057554351821313</v>
      </c>
      <c r="H214" s="4">
        <f t="shared" si="9"/>
        <v>4.6321222943266536</v>
      </c>
      <c r="I214" s="4">
        <f t="shared" si="9"/>
        <v>3.8775803381443299</v>
      </c>
      <c r="J214" s="4">
        <f t="shared" si="8"/>
        <v>2.6945724371134019</v>
      </c>
    </row>
    <row r="215" spans="1:10" x14ac:dyDescent="0.7">
      <c r="A215" s="1">
        <v>38595</v>
      </c>
      <c r="B215" s="3">
        <v>110.61</v>
      </c>
      <c r="C215" s="3">
        <v>1834.48</v>
      </c>
      <c r="D215" s="3">
        <v>1220.329956</v>
      </c>
      <c r="E215" s="3">
        <v>421.51</v>
      </c>
      <c r="F215" s="3">
        <v>292.202</v>
      </c>
      <c r="G215" s="4">
        <f t="shared" si="10"/>
        <v>6.7313862078611431</v>
      </c>
      <c r="H215" s="4">
        <f t="shared" si="9"/>
        <v>4.5055967628683327</v>
      </c>
      <c r="I215" s="4">
        <f t="shared" si="9"/>
        <v>3.8452141113402059</v>
      </c>
      <c r="J215" s="4">
        <f t="shared" si="8"/>
        <v>2.6656052140206183</v>
      </c>
    </row>
    <row r="216" spans="1:10" x14ac:dyDescent="0.7">
      <c r="A216" s="1">
        <v>38625</v>
      </c>
      <c r="B216" s="3">
        <v>113.46</v>
      </c>
      <c r="C216" s="3">
        <v>1849.33</v>
      </c>
      <c r="D216" s="3">
        <v>1228.8100589999999</v>
      </c>
      <c r="E216" s="3">
        <v>434.31</v>
      </c>
      <c r="F216" s="3">
        <v>300.60399999999998</v>
      </c>
      <c r="G216" s="4">
        <f t="shared" si="10"/>
        <v>6.960722640287714</v>
      </c>
      <c r="H216" s="4">
        <f t="shared" si="9"/>
        <v>4.6538051256187227</v>
      </c>
      <c r="I216" s="4">
        <f t="shared" si="9"/>
        <v>4.0640670185567007</v>
      </c>
      <c r="J216" s="4">
        <f t="shared" si="8"/>
        <v>2.8129096775257727</v>
      </c>
    </row>
    <row r="217" spans="1:10" x14ac:dyDescent="0.7">
      <c r="A217" s="1">
        <v>38656</v>
      </c>
      <c r="B217" s="3">
        <v>116.52</v>
      </c>
      <c r="C217" s="3">
        <v>1818.5</v>
      </c>
      <c r="D217" s="3">
        <v>1207.01001</v>
      </c>
      <c r="E217" s="3">
        <v>422.69</v>
      </c>
      <c r="F217" s="3">
        <v>292.31900000000002</v>
      </c>
      <c r="G217" s="4">
        <f t="shared" si="10"/>
        <v>7.0292811845783802</v>
      </c>
      <c r="H217" s="4">
        <f t="shared" si="9"/>
        <v>4.6945287632296324</v>
      </c>
      <c r="I217" s="4">
        <f t="shared" si="9"/>
        <v>4.0620073237113399</v>
      </c>
      <c r="J217" s="4">
        <f t="shared" si="8"/>
        <v>2.8091554540206185</v>
      </c>
    </row>
    <row r="218" spans="1:10" x14ac:dyDescent="0.7">
      <c r="A218" s="1">
        <v>38686</v>
      </c>
      <c r="B218" s="3">
        <v>119.8</v>
      </c>
      <c r="C218" s="3">
        <v>1887.28</v>
      </c>
      <c r="D218" s="3">
        <v>1249.4799800000001</v>
      </c>
      <c r="E218" s="3">
        <v>438.3</v>
      </c>
      <c r="F218" s="3">
        <v>302.43200000000002</v>
      </c>
      <c r="G218" s="4">
        <f t="shared" si="10"/>
        <v>7.5005012983756707</v>
      </c>
      <c r="H218" s="4">
        <f t="shared" si="9"/>
        <v>4.9965101796770615</v>
      </c>
      <c r="I218" s="4">
        <f t="shared" si="9"/>
        <v>4.3305847422680408</v>
      </c>
      <c r="J218" s="4">
        <f t="shared" si="8"/>
        <v>2.9881528742268042</v>
      </c>
    </row>
    <row r="219" spans="1:10" x14ac:dyDescent="0.7">
      <c r="A219" s="1">
        <v>38717</v>
      </c>
      <c r="B219" s="3">
        <v>117.74</v>
      </c>
      <c r="C219" s="3">
        <v>1887.94</v>
      </c>
      <c r="D219" s="3">
        <v>1248.290039</v>
      </c>
      <c r="E219" s="3">
        <v>449.19</v>
      </c>
      <c r="F219" s="3">
        <v>309.63</v>
      </c>
      <c r="G219" s="4">
        <f t="shared" si="10"/>
        <v>7.3741056310920827</v>
      </c>
      <c r="H219" s="4">
        <f t="shared" si="9"/>
        <v>4.905916961731168</v>
      </c>
      <c r="I219" s="4">
        <f t="shared" si="9"/>
        <v>4.3618664412371135</v>
      </c>
      <c r="J219" s="4">
        <f t="shared" si="8"/>
        <v>3.0066669030927833</v>
      </c>
    </row>
    <row r="220" spans="1:10" x14ac:dyDescent="0.7">
      <c r="A220" s="1">
        <v>38748</v>
      </c>
      <c r="B220" s="3">
        <v>117.21</v>
      </c>
      <c r="C220" s="3">
        <v>1937.93</v>
      </c>
      <c r="D220" s="3">
        <v>1280.079956</v>
      </c>
      <c r="E220" s="3">
        <v>471.4</v>
      </c>
      <c r="F220" s="3">
        <v>324.65800000000002</v>
      </c>
      <c r="G220" s="4">
        <f t="shared" si="10"/>
        <v>7.5352885366187401</v>
      </c>
      <c r="H220" s="4">
        <f t="shared" si="9"/>
        <v>5.0082087166815832</v>
      </c>
      <c r="I220" s="4">
        <f t="shared" si="9"/>
        <v>4.5569314639175253</v>
      </c>
      <c r="J220" s="4">
        <f t="shared" si="8"/>
        <v>3.1384052931958761</v>
      </c>
    </row>
    <row r="221" spans="1:10" x14ac:dyDescent="0.7">
      <c r="A221" s="1">
        <v>38776</v>
      </c>
      <c r="B221" s="3">
        <v>115.75</v>
      </c>
      <c r="C221" s="3">
        <v>1943.19</v>
      </c>
      <c r="D221" s="3">
        <v>1280.660034</v>
      </c>
      <c r="E221" s="3">
        <v>470.9</v>
      </c>
      <c r="F221" s="3">
        <v>323.745</v>
      </c>
      <c r="G221" s="4">
        <f t="shared" si="10"/>
        <v>7.4616247011599368</v>
      </c>
      <c r="H221" s="4">
        <f t="shared" si="9"/>
        <v>4.9480663297197927</v>
      </c>
      <c r="I221" s="4">
        <f t="shared" si="9"/>
        <v>4.4953958762886597</v>
      </c>
      <c r="J221" s="4">
        <f t="shared" si="8"/>
        <v>3.090596597938144</v>
      </c>
    </row>
    <row r="222" spans="1:10" x14ac:dyDescent="0.7">
      <c r="A222" s="1">
        <v>38807</v>
      </c>
      <c r="B222" s="3">
        <v>117.7</v>
      </c>
      <c r="C222" s="3">
        <v>1967.38</v>
      </c>
      <c r="D222" s="3">
        <v>1294.869995</v>
      </c>
      <c r="E222" s="3">
        <v>481.01</v>
      </c>
      <c r="F222" s="3">
        <v>329.791</v>
      </c>
      <c r="G222" s="4">
        <f t="shared" si="10"/>
        <v>7.6817797298023951</v>
      </c>
      <c r="H222" s="4">
        <f t="shared" si="9"/>
        <v>5.0872524171925209</v>
      </c>
      <c r="I222" s="4">
        <f t="shared" si="9"/>
        <v>4.669268206185567</v>
      </c>
      <c r="J222" s="4">
        <f t="shared" si="8"/>
        <v>3.201352635051546</v>
      </c>
    </row>
    <row r="223" spans="1:10" x14ac:dyDescent="0.7">
      <c r="A223" s="1">
        <v>38837</v>
      </c>
      <c r="B223" s="3">
        <v>113.81</v>
      </c>
      <c r="C223" s="3">
        <v>1993.79</v>
      </c>
      <c r="D223" s="3">
        <v>1310.6099850000001</v>
      </c>
      <c r="E223" s="3">
        <v>497.27</v>
      </c>
      <c r="F223" s="3">
        <v>340.19</v>
      </c>
      <c r="G223" s="4">
        <f t="shared" si="10"/>
        <v>7.5276075937349018</v>
      </c>
      <c r="H223" s="4">
        <f t="shared" si="9"/>
        <v>4.9789131675858922</v>
      </c>
      <c r="I223" s="4">
        <f t="shared" si="9"/>
        <v>4.6675710268041239</v>
      </c>
      <c r="J223" s="4">
        <f t="shared" si="8"/>
        <v>3.1931566103092783</v>
      </c>
    </row>
    <row r="224" spans="1:10" x14ac:dyDescent="0.7">
      <c r="A224" s="1">
        <v>38868</v>
      </c>
      <c r="B224" s="3">
        <v>112.56</v>
      </c>
      <c r="C224" s="3">
        <v>1936.41</v>
      </c>
      <c r="D224" s="3">
        <v>1270.089966</v>
      </c>
      <c r="E224" s="3">
        <v>478.08</v>
      </c>
      <c r="F224" s="3">
        <v>325.738</v>
      </c>
      <c r="G224" s="4">
        <f t="shared" si="10"/>
        <v>7.2306699142633759</v>
      </c>
      <c r="H224" s="4">
        <f t="shared" si="9"/>
        <v>4.7719867154593523</v>
      </c>
      <c r="I224" s="4">
        <f t="shared" si="9"/>
        <v>4.4381595711340207</v>
      </c>
      <c r="J224" s="4">
        <f t="shared" si="8"/>
        <v>3.0239232395876292</v>
      </c>
    </row>
    <row r="225" spans="1:10" x14ac:dyDescent="0.7">
      <c r="A225" s="1">
        <v>38898</v>
      </c>
      <c r="B225" s="3">
        <v>114.43</v>
      </c>
      <c r="C225" s="3">
        <v>1939.03</v>
      </c>
      <c r="D225" s="3">
        <v>1270.1999510000001</v>
      </c>
      <c r="E225" s="3">
        <v>478.07</v>
      </c>
      <c r="F225" s="3">
        <v>325.108</v>
      </c>
      <c r="G225" s="4">
        <f t="shared" si="10"/>
        <v>7.3607414173290913</v>
      </c>
      <c r="H225" s="4">
        <f t="shared" si="9"/>
        <v>4.8516855583782288</v>
      </c>
      <c r="I225" s="4">
        <f t="shared" si="9"/>
        <v>4.511797946391753</v>
      </c>
      <c r="J225" s="4">
        <f t="shared" si="8"/>
        <v>3.0682151290721653</v>
      </c>
    </row>
    <row r="226" spans="1:10" x14ac:dyDescent="0.7">
      <c r="A226" s="1">
        <v>38929</v>
      </c>
      <c r="B226" s="3">
        <v>114.62</v>
      </c>
      <c r="C226" s="3">
        <v>1951</v>
      </c>
      <c r="D226" s="3">
        <v>1276.660034</v>
      </c>
      <c r="E226" s="3">
        <v>481.45</v>
      </c>
      <c r="F226" s="3">
        <v>327.03699999999998</v>
      </c>
      <c r="G226" s="4">
        <f t="shared" si="10"/>
        <v>7.418477920426044</v>
      </c>
      <c r="H226" s="4">
        <f t="shared" si="9"/>
        <v>4.8844573705448413</v>
      </c>
      <c r="I226" s="4">
        <f t="shared" si="9"/>
        <v>4.5512411546391753</v>
      </c>
      <c r="J226" s="4">
        <f t="shared" si="8"/>
        <v>3.0915448197938145</v>
      </c>
    </row>
    <row r="227" spans="1:10" x14ac:dyDescent="0.7">
      <c r="A227" s="1">
        <v>38960</v>
      </c>
      <c r="B227" s="3">
        <v>117.36</v>
      </c>
      <c r="C227" s="3">
        <v>1997.42</v>
      </c>
      <c r="D227" s="3">
        <v>1303.8199460000001</v>
      </c>
      <c r="E227" s="3">
        <v>494.18</v>
      </c>
      <c r="F227" s="3">
        <v>334.80900000000003</v>
      </c>
      <c r="G227" s="4">
        <f t="shared" si="10"/>
        <v>7.7765439333065487</v>
      </c>
      <c r="H227" s="4">
        <f t="shared" si="9"/>
        <v>5.1076176378939069</v>
      </c>
      <c r="I227" s="4">
        <f t="shared" si="9"/>
        <v>4.7832548288659797</v>
      </c>
      <c r="J227" s="4">
        <f t="shared" si="8"/>
        <v>3.2406749888659796</v>
      </c>
    </row>
    <row r="228" spans="1:10" x14ac:dyDescent="0.7">
      <c r="A228" s="1">
        <v>38990</v>
      </c>
      <c r="B228" s="3">
        <v>118.15</v>
      </c>
      <c r="C228" s="3">
        <v>2048.89</v>
      </c>
      <c r="D228" s="3">
        <v>1335.849976</v>
      </c>
      <c r="E228" s="3">
        <v>500.07</v>
      </c>
      <c r="F228" s="3">
        <v>338.27600000000001</v>
      </c>
      <c r="G228" s="4">
        <f t="shared" si="10"/>
        <v>8.0306279072711551</v>
      </c>
      <c r="H228" s="4">
        <f t="shared" si="9"/>
        <v>5.2683190681371244</v>
      </c>
      <c r="I228" s="4">
        <f t="shared" si="9"/>
        <v>4.8728470515463922</v>
      </c>
      <c r="J228" s="4">
        <f t="shared" si="8"/>
        <v>3.2962729402061859</v>
      </c>
    </row>
    <row r="229" spans="1:10" x14ac:dyDescent="0.7">
      <c r="A229" s="1">
        <v>39021</v>
      </c>
      <c r="B229" s="3">
        <v>116.89</v>
      </c>
      <c r="C229" s="3">
        <v>2115.65</v>
      </c>
      <c r="D229" s="3">
        <v>1377.9399410000001</v>
      </c>
      <c r="E229" s="3">
        <v>518.91999999999996</v>
      </c>
      <c r="F229" s="3">
        <v>350.75</v>
      </c>
      <c r="G229" s="4">
        <f t="shared" si="10"/>
        <v>8.2038614245468207</v>
      </c>
      <c r="H229" s="4">
        <f t="shared" si="9"/>
        <v>5.3763595379508233</v>
      </c>
      <c r="I229" s="4">
        <f t="shared" si="9"/>
        <v>5.0026027876288657</v>
      </c>
      <c r="J229" s="4">
        <f t="shared" si="8"/>
        <v>3.3813746391752582</v>
      </c>
    </row>
    <row r="230" spans="1:10" x14ac:dyDescent="0.7">
      <c r="A230" s="1">
        <v>39051</v>
      </c>
      <c r="B230" s="3">
        <v>115.75</v>
      </c>
      <c r="C230" s="3">
        <v>2155.89</v>
      </c>
      <c r="D230" s="3">
        <v>1400.630005</v>
      </c>
      <c r="E230" s="3">
        <v>533.85</v>
      </c>
      <c r="F230" s="3">
        <v>360.04300000000001</v>
      </c>
      <c r="G230" s="4">
        <f t="shared" si="10"/>
        <v>8.278368083915467</v>
      </c>
      <c r="H230" s="4">
        <f t="shared" si="9"/>
        <v>5.4115924477547672</v>
      </c>
      <c r="I230" s="4">
        <f t="shared" si="9"/>
        <v>5.0963412371134025</v>
      </c>
      <c r="J230" s="4">
        <f t="shared" si="8"/>
        <v>3.4371115257731963</v>
      </c>
    </row>
    <row r="231" spans="1:10" x14ac:dyDescent="0.7">
      <c r="A231" s="1">
        <v>39082</v>
      </c>
      <c r="B231" s="3">
        <v>119.05</v>
      </c>
      <c r="C231" s="3">
        <v>2186.13</v>
      </c>
      <c r="D231" s="3">
        <v>1418.3000489999999</v>
      </c>
      <c r="E231" s="3">
        <v>545.9</v>
      </c>
      <c r="F231" s="3">
        <v>367.78399999999999</v>
      </c>
      <c r="G231" s="4">
        <f t="shared" si="10"/>
        <v>8.6338106281543361</v>
      </c>
      <c r="H231" s="4">
        <f t="shared" si="9"/>
        <v>5.6360933047837047</v>
      </c>
      <c r="I231" s="4">
        <f t="shared" si="9"/>
        <v>5.3599501030927836</v>
      </c>
      <c r="J231" s="4">
        <f t="shared" si="8"/>
        <v>3.611108057731959</v>
      </c>
    </row>
    <row r="232" spans="1:10" x14ac:dyDescent="0.7">
      <c r="A232" s="1">
        <v>39113</v>
      </c>
      <c r="B232" s="3">
        <v>120.85</v>
      </c>
      <c r="C232" s="3">
        <v>2219.19</v>
      </c>
      <c r="D232" s="3">
        <v>1438.23999</v>
      </c>
      <c r="E232" s="3">
        <v>551.45000000000005</v>
      </c>
      <c r="F232" s="3">
        <v>371.202</v>
      </c>
      <c r="G232" s="4">
        <f t="shared" si="10"/>
        <v>8.896891134136137</v>
      </c>
      <c r="H232" s="4">
        <f t="shared" si="9"/>
        <v>5.8017454636196701</v>
      </c>
      <c r="I232" s="4">
        <f t="shared" si="9"/>
        <v>5.496307835051546</v>
      </c>
      <c r="J232" s="4">
        <f t="shared" si="8"/>
        <v>3.6997741608247421</v>
      </c>
    </row>
    <row r="233" spans="1:10" x14ac:dyDescent="0.7">
      <c r="A233" s="1">
        <v>39141</v>
      </c>
      <c r="B233" s="3">
        <v>118.5</v>
      </c>
      <c r="C233" s="3">
        <v>2175.7800000000002</v>
      </c>
      <c r="D233" s="3">
        <v>1406.8199460000001</v>
      </c>
      <c r="E233" s="3">
        <v>548.76</v>
      </c>
      <c r="F233" s="3">
        <v>368.77699999999999</v>
      </c>
      <c r="G233" s="4">
        <f t="shared" si="10"/>
        <v>8.5532362052362494</v>
      </c>
      <c r="H233" s="4">
        <f t="shared" si="9"/>
        <v>5.564645776119038</v>
      </c>
      <c r="I233" s="4">
        <f t="shared" si="9"/>
        <v>5.363138969072164</v>
      </c>
      <c r="J233" s="4">
        <f t="shared" si="8"/>
        <v>3.6041298556701027</v>
      </c>
    </row>
    <row r="234" spans="1:10" x14ac:dyDescent="0.7">
      <c r="A234" s="1">
        <v>39172</v>
      </c>
      <c r="B234" s="3">
        <v>117.83</v>
      </c>
      <c r="C234" s="3">
        <v>2200.12</v>
      </c>
      <c r="D234" s="3">
        <v>1420.8599850000001</v>
      </c>
      <c r="E234" s="3">
        <v>560</v>
      </c>
      <c r="F234" s="3">
        <v>375.29500000000002</v>
      </c>
      <c r="G234" s="4">
        <f t="shared" si="10"/>
        <v>8.6000184225206855</v>
      </c>
      <c r="H234" s="4">
        <f t="shared" si="9"/>
        <v>5.5884042958618343</v>
      </c>
      <c r="I234" s="4">
        <f t="shared" si="9"/>
        <v>5.4420453608247428</v>
      </c>
      <c r="J234" s="4">
        <f t="shared" si="8"/>
        <v>3.6470935958762887</v>
      </c>
    </row>
    <row r="235" spans="1:10" x14ac:dyDescent="0.7">
      <c r="A235" s="1">
        <v>39202</v>
      </c>
      <c r="B235" s="3">
        <v>119.4</v>
      </c>
      <c r="C235" s="3">
        <v>2297.58</v>
      </c>
      <c r="D235" s="3">
        <v>1482.369995</v>
      </c>
      <c r="E235" s="3">
        <v>585.16</v>
      </c>
      <c r="F235" s="3">
        <v>391.17500000000001</v>
      </c>
      <c r="G235" s="4">
        <f t="shared" si="10"/>
        <v>9.1006435373385397</v>
      </c>
      <c r="H235" s="4">
        <f t="shared" si="9"/>
        <v>5.9080151333031692</v>
      </c>
      <c r="I235" s="4">
        <f t="shared" si="9"/>
        <v>5.7623178556701031</v>
      </c>
      <c r="J235" s="4">
        <f t="shared" si="8"/>
        <v>3.8520655670103099</v>
      </c>
    </row>
    <row r="236" spans="1:10" x14ac:dyDescent="0.7">
      <c r="A236" s="1">
        <v>39233</v>
      </c>
      <c r="B236" s="3">
        <v>121.7</v>
      </c>
      <c r="C236" s="3">
        <v>2377.75</v>
      </c>
      <c r="D236" s="3">
        <v>1530.619995</v>
      </c>
      <c r="E236" s="3">
        <v>603.11</v>
      </c>
      <c r="F236" s="3">
        <v>401.51499999999999</v>
      </c>
      <c r="G236" s="4">
        <f t="shared" si="10"/>
        <v>9.5996169412835783</v>
      </c>
      <c r="H236" s="4">
        <f t="shared" si="9"/>
        <v>6.2178267528419191</v>
      </c>
      <c r="I236" s="4">
        <f t="shared" si="9"/>
        <v>6.0534834639175266</v>
      </c>
      <c r="J236" s="4">
        <f t="shared" si="8"/>
        <v>4.0300515876288658</v>
      </c>
    </row>
    <row r="237" spans="1:10" x14ac:dyDescent="0.7">
      <c r="A237" s="1">
        <v>39263</v>
      </c>
      <c r="B237" s="3">
        <v>123.16</v>
      </c>
      <c r="C237" s="3">
        <v>2338.25</v>
      </c>
      <c r="D237" s="3">
        <v>1503.349976</v>
      </c>
      <c r="E237" s="3">
        <v>601.54999999999995</v>
      </c>
      <c r="F237" s="3">
        <v>399.78199999999998</v>
      </c>
      <c r="G237" s="4">
        <f t="shared" si="10"/>
        <v>9.5533955162886741</v>
      </c>
      <c r="H237" s="4">
        <f t="shared" si="9"/>
        <v>6.1803124509256726</v>
      </c>
      <c r="I237" s="4">
        <f t="shared" si="9"/>
        <v>6.1102596288659781</v>
      </c>
      <c r="J237" s="4">
        <f t="shared" si="8"/>
        <v>4.060795968659793</v>
      </c>
    </row>
    <row r="238" spans="1:10" x14ac:dyDescent="0.7">
      <c r="A238" s="1">
        <v>39294</v>
      </c>
      <c r="B238" s="3">
        <v>118.42</v>
      </c>
      <c r="C238" s="3">
        <v>2265.75</v>
      </c>
      <c r="D238" s="3">
        <v>1455.2700199999999</v>
      </c>
      <c r="E238" s="3">
        <v>592.5</v>
      </c>
      <c r="F238" s="3">
        <v>393.339</v>
      </c>
      <c r="G238" s="4">
        <f t="shared" si="10"/>
        <v>8.9009052977251351</v>
      </c>
      <c r="H238" s="4">
        <f t="shared" si="9"/>
        <v>5.7524028904513509</v>
      </c>
      <c r="I238" s="4">
        <f t="shared" si="9"/>
        <v>5.7867092783505161</v>
      </c>
      <c r="J238" s="4">
        <f t="shared" si="8"/>
        <v>3.841583866391753</v>
      </c>
    </row>
    <row r="239" spans="1:10" x14ac:dyDescent="0.7">
      <c r="A239" s="1">
        <v>39325</v>
      </c>
      <c r="B239" s="3">
        <v>115.77</v>
      </c>
      <c r="C239" s="3">
        <v>2299.71</v>
      </c>
      <c r="D239" s="3">
        <v>1473.98999</v>
      </c>
      <c r="E239" s="3">
        <v>591.11</v>
      </c>
      <c r="F239" s="3">
        <v>391.48899999999998</v>
      </c>
      <c r="G239" s="4">
        <f t="shared" si="10"/>
        <v>8.8321460477430662</v>
      </c>
      <c r="H239" s="4">
        <f t="shared" si="9"/>
        <v>5.6960163079537169</v>
      </c>
      <c r="I239" s="4">
        <f t="shared" si="9"/>
        <v>5.6439426556701031</v>
      </c>
      <c r="J239" s="4">
        <f t="shared" si="8"/>
        <v>3.7379531158762882</v>
      </c>
    </row>
    <row r="240" spans="1:10" x14ac:dyDescent="0.7">
      <c r="A240" s="1">
        <v>39355</v>
      </c>
      <c r="B240" s="3">
        <v>114.78</v>
      </c>
      <c r="C240" s="3">
        <v>2385.7199999999998</v>
      </c>
      <c r="D240" s="3">
        <v>1526.75</v>
      </c>
      <c r="E240" s="3">
        <v>623.03</v>
      </c>
      <c r="F240" s="3">
        <v>411.91800000000001</v>
      </c>
      <c r="G240" s="4">
        <f t="shared" si="10"/>
        <v>9.0841192497684915</v>
      </c>
      <c r="H240" s="4">
        <f t="shared" si="9"/>
        <v>5.8494469367243331</v>
      </c>
      <c r="I240" s="4">
        <f t="shared" si="9"/>
        <v>5.8978460536082462</v>
      </c>
      <c r="J240" s="4">
        <f t="shared" si="8"/>
        <v>3.8993771579381447</v>
      </c>
    </row>
    <row r="241" spans="1:10" x14ac:dyDescent="0.7">
      <c r="A241" s="1">
        <v>39386</v>
      </c>
      <c r="B241" s="3">
        <v>115.3</v>
      </c>
      <c r="C241" s="3">
        <v>2423.67</v>
      </c>
      <c r="D241" s="3">
        <v>1549.380005</v>
      </c>
      <c r="E241" s="3">
        <v>647.47</v>
      </c>
      <c r="F241" s="3">
        <v>427.62900000000002</v>
      </c>
      <c r="G241" s="4">
        <f t="shared" si="10"/>
        <v>9.2704310777873271</v>
      </c>
      <c r="H241" s="4">
        <f t="shared" si="9"/>
        <v>5.9630425849956241</v>
      </c>
      <c r="I241" s="4">
        <f t="shared" si="9"/>
        <v>6.1569724536082475</v>
      </c>
      <c r="J241" s="4">
        <f t="shared" si="8"/>
        <v>4.0664431917525778</v>
      </c>
    </row>
    <row r="242" spans="1:10" x14ac:dyDescent="0.7">
      <c r="A242" s="1">
        <v>39416</v>
      </c>
      <c r="B242" s="3">
        <v>111.2</v>
      </c>
      <c r="C242" s="3">
        <v>2322.34</v>
      </c>
      <c r="D242" s="3">
        <v>1481.1400149999999</v>
      </c>
      <c r="E242" s="3">
        <v>619.1</v>
      </c>
      <c r="F242" s="3">
        <v>408.09899999999999</v>
      </c>
      <c r="G242" s="4">
        <f t="shared" si="10"/>
        <v>8.5669794412858131</v>
      </c>
      <c r="H242" s="4">
        <f t="shared" si="9"/>
        <v>5.4977066014699068</v>
      </c>
      <c r="I242" s="4">
        <f t="shared" si="9"/>
        <v>5.6778490721649488</v>
      </c>
      <c r="J242" s="4">
        <f t="shared" si="8"/>
        <v>3.7427306226804129</v>
      </c>
    </row>
    <row r="243" spans="1:10" x14ac:dyDescent="0.7">
      <c r="A243" s="1">
        <v>39447</v>
      </c>
      <c r="B243" s="3">
        <v>111.64</v>
      </c>
      <c r="C243" s="3">
        <v>2306.23</v>
      </c>
      <c r="D243" s="3">
        <v>1468.3599850000001</v>
      </c>
      <c r="E243" s="3">
        <v>612.41</v>
      </c>
      <c r="F243" s="3">
        <v>403.24599999999998</v>
      </c>
      <c r="G243" s="4">
        <f t="shared" si="10"/>
        <v>8.541213542536843</v>
      </c>
      <c r="H243" s="4">
        <f t="shared" si="9"/>
        <v>5.4718354053190312</v>
      </c>
      <c r="I243" s="4">
        <f t="shared" si="9"/>
        <v>5.6387177237113404</v>
      </c>
      <c r="J243" s="4">
        <f t="shared" si="8"/>
        <v>3.7128563661855667</v>
      </c>
    </row>
    <row r="244" spans="1:10" x14ac:dyDescent="0.7">
      <c r="A244" s="1">
        <v>39478</v>
      </c>
      <c r="B244" s="3">
        <v>106.38</v>
      </c>
      <c r="C244" s="3">
        <v>2167.9</v>
      </c>
      <c r="D244" s="3">
        <v>1378.5500489999999</v>
      </c>
      <c r="E244" s="3">
        <v>562.39</v>
      </c>
      <c r="F244" s="3">
        <v>369.93099999999998</v>
      </c>
      <c r="G244" s="4">
        <f t="shared" si="10"/>
        <v>7.6506153286451344</v>
      </c>
      <c r="H244" s="4">
        <f t="shared" si="9"/>
        <v>4.8951181728545317</v>
      </c>
      <c r="I244" s="4">
        <f t="shared" si="9"/>
        <v>4.9341895422680411</v>
      </c>
      <c r="J244" s="4">
        <f t="shared" si="8"/>
        <v>3.2456296725773188</v>
      </c>
    </row>
    <row r="245" spans="1:10" x14ac:dyDescent="0.7">
      <c r="A245" s="1">
        <v>39507</v>
      </c>
      <c r="B245" s="3">
        <v>103.72</v>
      </c>
      <c r="C245" s="3">
        <v>2097.48</v>
      </c>
      <c r="D245" s="3">
        <v>1330.630005</v>
      </c>
      <c r="E245" s="3">
        <v>564.25</v>
      </c>
      <c r="F245" s="3">
        <v>370.40699999999998</v>
      </c>
      <c r="G245" s="4">
        <f t="shared" si="10"/>
        <v>7.2170127314300387</v>
      </c>
      <c r="H245" s="4">
        <f t="shared" si="9"/>
        <v>4.6068118678185321</v>
      </c>
      <c r="I245" s="4">
        <f t="shared" si="9"/>
        <v>4.8267224742268038</v>
      </c>
      <c r="J245" s="4">
        <f t="shared" si="8"/>
        <v>3.1685454878350514</v>
      </c>
    </row>
    <row r="246" spans="1:10" x14ac:dyDescent="0.7">
      <c r="A246" s="1">
        <v>39538</v>
      </c>
      <c r="B246" s="3">
        <v>99.9</v>
      </c>
      <c r="C246" s="3">
        <v>2088.42</v>
      </c>
      <c r="D246" s="3">
        <v>1322.6999510000001</v>
      </c>
      <c r="E246" s="3">
        <v>556.22</v>
      </c>
      <c r="F246" s="3">
        <v>363.98099999999999</v>
      </c>
      <c r="G246" s="4">
        <f t="shared" si="10"/>
        <v>6.9211851417652506</v>
      </c>
      <c r="H246" s="4">
        <f t="shared" si="9"/>
        <v>4.410699620150754</v>
      </c>
      <c r="I246" s="4">
        <f t="shared" si="9"/>
        <v>4.5827940618556706</v>
      </c>
      <c r="J246" s="4">
        <f t="shared" si="8"/>
        <v>2.9989032494845365</v>
      </c>
    </row>
    <row r="247" spans="1:10" x14ac:dyDescent="0.7">
      <c r="A247" s="1">
        <v>39568</v>
      </c>
      <c r="B247" s="3">
        <v>103.94</v>
      </c>
      <c r="C247" s="3">
        <v>2190.13</v>
      </c>
      <c r="D247" s="3">
        <v>1385.589966</v>
      </c>
      <c r="E247" s="3">
        <v>587.66</v>
      </c>
      <c r="F247" s="3">
        <v>383.29500000000002</v>
      </c>
      <c r="G247" s="4">
        <f t="shared" si="10"/>
        <v>7.5517871641414631</v>
      </c>
      <c r="H247" s="4">
        <f t="shared" si="9"/>
        <v>4.8072653925779916</v>
      </c>
      <c r="I247" s="4">
        <f t="shared" si="9"/>
        <v>5.0376396206185561</v>
      </c>
      <c r="J247" s="4">
        <f t="shared" si="8"/>
        <v>3.285746993814433</v>
      </c>
    </row>
    <row r="248" spans="1:10" x14ac:dyDescent="0.7">
      <c r="A248" s="1">
        <v>39599</v>
      </c>
      <c r="B248" s="3">
        <v>105.49</v>
      </c>
      <c r="C248" s="3">
        <v>2218.5</v>
      </c>
      <c r="D248" s="3">
        <v>1400.380005</v>
      </c>
      <c r="E248" s="3">
        <v>597.51</v>
      </c>
      <c r="F248" s="3">
        <v>387.74400000000003</v>
      </c>
      <c r="G248" s="4">
        <f t="shared" si="10"/>
        <v>7.7636841791551889</v>
      </c>
      <c r="H248" s="4">
        <f t="shared" si="9"/>
        <v>4.9310323308340269</v>
      </c>
      <c r="I248" s="4">
        <f t="shared" si="9"/>
        <v>5.198460197938144</v>
      </c>
      <c r="J248" s="4">
        <f t="shared" si="8"/>
        <v>3.3734527472164948</v>
      </c>
    </row>
    <row r="249" spans="1:10" x14ac:dyDescent="0.7">
      <c r="A249" s="1">
        <v>39629</v>
      </c>
      <c r="B249" s="3">
        <v>106.08</v>
      </c>
      <c r="C249" s="3">
        <v>2031.47</v>
      </c>
      <c r="D249" s="3">
        <v>1280</v>
      </c>
      <c r="E249" s="3">
        <v>548.65</v>
      </c>
      <c r="F249" s="3">
        <v>355.39800000000002</v>
      </c>
      <c r="G249" s="4">
        <f t="shared" si="10"/>
        <v>7.1489302399009444</v>
      </c>
      <c r="H249" s="4">
        <f t="shared" si="9"/>
        <v>4.5323572781937429</v>
      </c>
      <c r="I249" s="4">
        <f t="shared" si="9"/>
        <v>4.8000653195876284</v>
      </c>
      <c r="J249" s="4">
        <f t="shared" si="8"/>
        <v>3.1093294713402062</v>
      </c>
    </row>
    <row r="250" spans="1:10" x14ac:dyDescent="0.7">
      <c r="A250" s="1">
        <v>39660</v>
      </c>
      <c r="B250" s="3">
        <v>107.85</v>
      </c>
      <c r="C250" s="3">
        <v>2014.39</v>
      </c>
      <c r="D250" s="3">
        <v>1267.380005</v>
      </c>
      <c r="E250" s="3">
        <v>534.57000000000005</v>
      </c>
      <c r="F250" s="3">
        <v>345.74599999999998</v>
      </c>
      <c r="G250" s="4">
        <f t="shared" si="10"/>
        <v>7.2071048646694793</v>
      </c>
      <c r="H250" s="4">
        <f t="shared" si="9"/>
        <v>4.5625502131395832</v>
      </c>
      <c r="I250" s="4">
        <f t="shared" si="9"/>
        <v>4.7549174845360831</v>
      </c>
      <c r="J250" s="4">
        <f t="shared" si="8"/>
        <v>3.0753572041237112</v>
      </c>
    </row>
    <row r="251" spans="1:10" x14ac:dyDescent="0.7">
      <c r="A251" s="1">
        <v>39691</v>
      </c>
      <c r="B251" s="3">
        <v>108.79</v>
      </c>
      <c r="C251" s="3">
        <v>2043.53</v>
      </c>
      <c r="D251" s="3">
        <v>1282.829956</v>
      </c>
      <c r="E251" s="3">
        <v>523.28</v>
      </c>
      <c r="F251" s="3">
        <v>337.61099999999999</v>
      </c>
      <c r="G251" s="4">
        <f t="shared" si="10"/>
        <v>7.3750866875180021</v>
      </c>
      <c r="H251" s="4">
        <f t="shared" si="9"/>
        <v>4.6584209057402148</v>
      </c>
      <c r="I251" s="4">
        <f t="shared" si="9"/>
        <v>4.6950623670103102</v>
      </c>
      <c r="J251" s="4">
        <f t="shared" si="8"/>
        <v>3.0291711909278352</v>
      </c>
    </row>
    <row r="252" spans="1:10" x14ac:dyDescent="0.7">
      <c r="A252" s="1">
        <v>39721</v>
      </c>
      <c r="B252" s="3">
        <v>105.98</v>
      </c>
      <c r="C252" s="3">
        <v>1861.44</v>
      </c>
      <c r="D252" s="3">
        <v>1166.3599850000001</v>
      </c>
      <c r="E252" s="3">
        <v>458.09</v>
      </c>
      <c r="F252" s="3">
        <v>294.79000000000002</v>
      </c>
      <c r="G252" s="4">
        <f t="shared" si="10"/>
        <v>6.5444038614085969</v>
      </c>
      <c r="H252" s="4">
        <f t="shared" si="9"/>
        <v>4.1260756217269803</v>
      </c>
      <c r="I252" s="4">
        <f t="shared" si="9"/>
        <v>4.0039899546391755</v>
      </c>
      <c r="J252" s="4">
        <f t="shared" si="8"/>
        <v>2.5766469443298972</v>
      </c>
    </row>
    <row r="253" spans="1:10" x14ac:dyDescent="0.7">
      <c r="A253" s="1">
        <v>39752</v>
      </c>
      <c r="B253" s="3">
        <v>98.5</v>
      </c>
      <c r="C253" s="3">
        <v>1548.81</v>
      </c>
      <c r="D253" s="3">
        <v>968.75</v>
      </c>
      <c r="E253" s="3">
        <v>367.43</v>
      </c>
      <c r="F253" s="3">
        <v>236.11099999999999</v>
      </c>
      <c r="G253" s="4">
        <f t="shared" si="10"/>
        <v>5.06094373935814</v>
      </c>
      <c r="H253" s="4">
        <f t="shared" si="9"/>
        <v>3.1851405605965399</v>
      </c>
      <c r="I253" s="4">
        <f t="shared" si="9"/>
        <v>2.9848952577319592</v>
      </c>
      <c r="J253" s="4">
        <f t="shared" si="8"/>
        <v>1.9180976082474226</v>
      </c>
    </row>
    <row r="254" spans="1:10" x14ac:dyDescent="0.7">
      <c r="A254" s="1">
        <v>39782</v>
      </c>
      <c r="B254" s="3">
        <v>95.5</v>
      </c>
      <c r="C254" s="3">
        <v>1437.68</v>
      </c>
      <c r="D254" s="3">
        <v>896.23999000000003</v>
      </c>
      <c r="E254" s="3">
        <v>343.53</v>
      </c>
      <c r="F254" s="3">
        <v>220.05</v>
      </c>
      <c r="G254" s="4">
        <f t="shared" si="10"/>
        <v>4.5547310505434986</v>
      </c>
      <c r="H254" s="4">
        <f t="shared" si="9"/>
        <v>2.8569875394815329</v>
      </c>
      <c r="I254" s="4">
        <f t="shared" si="9"/>
        <v>2.7057414432989688</v>
      </c>
      <c r="J254" s="4">
        <f t="shared" si="8"/>
        <v>1.7331773195876288</v>
      </c>
    </row>
    <row r="255" spans="1:10" x14ac:dyDescent="0.7">
      <c r="A255" s="1">
        <v>39813</v>
      </c>
      <c r="B255" s="3">
        <v>90.67</v>
      </c>
      <c r="C255" s="3">
        <v>1452.98</v>
      </c>
      <c r="D255" s="3">
        <v>903.25</v>
      </c>
      <c r="E255" s="3">
        <v>356.15</v>
      </c>
      <c r="F255" s="3">
        <v>227.68299999999999</v>
      </c>
      <c r="G255" s="4">
        <f t="shared" si="10"/>
        <v>4.3703919444044725</v>
      </c>
      <c r="H255" s="4">
        <f t="shared" si="9"/>
        <v>2.7337087478516287</v>
      </c>
      <c r="I255" s="4">
        <f t="shared" si="9"/>
        <v>2.6632676701030928</v>
      </c>
      <c r="J255" s="4">
        <f t="shared" si="8"/>
        <v>1.7025993905154639</v>
      </c>
    </row>
    <row r="256" spans="1:10" x14ac:dyDescent="0.7">
      <c r="A256" s="1">
        <v>39844</v>
      </c>
      <c r="B256" s="3">
        <v>89.95</v>
      </c>
      <c r="C256" s="3">
        <v>1330.51</v>
      </c>
      <c r="D256" s="3">
        <v>825.88000499999998</v>
      </c>
      <c r="E256" s="3">
        <v>325.83</v>
      </c>
      <c r="F256" s="3">
        <v>208.023</v>
      </c>
      <c r="G256" s="4">
        <f t="shared" si="10"/>
        <v>3.97023712101007</v>
      </c>
      <c r="H256" s="4">
        <f t="shared" si="9"/>
        <v>2.4796979098859673</v>
      </c>
      <c r="I256" s="4">
        <f t="shared" si="9"/>
        <v>2.417188329896907</v>
      </c>
      <c r="J256" s="4">
        <f t="shared" si="8"/>
        <v>1.5432304206185568</v>
      </c>
    </row>
    <row r="257" spans="1:10" x14ac:dyDescent="0.7">
      <c r="A257" s="1">
        <v>39872</v>
      </c>
      <c r="B257" s="3">
        <v>97.57</v>
      </c>
      <c r="C257" s="3">
        <v>1188.8399999999999</v>
      </c>
      <c r="D257" s="3">
        <v>735.09002699999996</v>
      </c>
      <c r="E257" s="3">
        <v>294.13</v>
      </c>
      <c r="F257" s="3">
        <v>187.16800000000001</v>
      </c>
      <c r="G257" s="4">
        <f t="shared" si="10"/>
        <v>3.8480158209360704</v>
      </c>
      <c r="H257" s="4">
        <f t="shared" si="9"/>
        <v>2.3940735703558476</v>
      </c>
      <c r="I257" s="4">
        <f t="shared" si="9"/>
        <v>2.366867142268041</v>
      </c>
      <c r="J257" s="4">
        <f t="shared" si="8"/>
        <v>1.5061428255670102</v>
      </c>
    </row>
    <row r="258" spans="1:10" x14ac:dyDescent="0.7">
      <c r="A258" s="1">
        <v>39903</v>
      </c>
      <c r="B258" s="3">
        <v>98.88</v>
      </c>
      <c r="C258" s="3">
        <v>1292.98</v>
      </c>
      <c r="D258" s="3">
        <v>797.86999500000002</v>
      </c>
      <c r="E258" s="3">
        <v>318.52</v>
      </c>
      <c r="F258" s="3">
        <v>202.036</v>
      </c>
      <c r="G258" s="4">
        <f t="shared" si="10"/>
        <v>4.2412844463563735</v>
      </c>
      <c r="H258" s="4">
        <f t="shared" si="9"/>
        <v>2.6334267783211081</v>
      </c>
      <c r="I258" s="4">
        <f t="shared" si="9"/>
        <v>2.5975470185567007</v>
      </c>
      <c r="J258" s="4">
        <f t="shared" si="9"/>
        <v>1.647613994226804</v>
      </c>
    </row>
    <row r="259" spans="1:10" x14ac:dyDescent="0.7">
      <c r="A259" s="1">
        <v>39933</v>
      </c>
      <c r="B259" s="3">
        <v>98.55</v>
      </c>
      <c r="C259" s="3">
        <v>1416.73</v>
      </c>
      <c r="D259" s="3">
        <v>872.80999799999995</v>
      </c>
      <c r="E259" s="3">
        <v>356.41</v>
      </c>
      <c r="F259" s="3">
        <v>225.24100000000001</v>
      </c>
      <c r="G259" s="4">
        <f t="shared" si="10"/>
        <v>4.6317046074802901</v>
      </c>
      <c r="H259" s="4">
        <f t="shared" ref="H259:I322" si="11">D259*$B259/D$3/$B$3</f>
        <v>2.8711573731833364</v>
      </c>
      <c r="I259" s="4">
        <f t="shared" si="11"/>
        <v>2.8968416907216499</v>
      </c>
      <c r="J259" s="4">
        <f t="shared" ref="J259:J322" si="12">F259*$B259/F$3/$B$3</f>
        <v>1.8307216948453608</v>
      </c>
    </row>
    <row r="260" spans="1:10" x14ac:dyDescent="0.7">
      <c r="A260" s="1">
        <v>39964</v>
      </c>
      <c r="B260" s="3">
        <v>95.3</v>
      </c>
      <c r="C260" s="3">
        <v>1495.97</v>
      </c>
      <c r="D260" s="3">
        <v>919.14001499999995</v>
      </c>
      <c r="E260" s="3">
        <v>392.34</v>
      </c>
      <c r="F260" s="3">
        <v>246.69399999999999</v>
      </c>
      <c r="G260" s="4">
        <f t="shared" si="10"/>
        <v>4.7294748448900972</v>
      </c>
      <c r="H260" s="4">
        <f t="shared" si="11"/>
        <v>2.9238509575918021</v>
      </c>
      <c r="I260" s="4">
        <f t="shared" si="11"/>
        <v>3.0837115051546387</v>
      </c>
      <c r="J260" s="4">
        <f t="shared" si="12"/>
        <v>1.9389639752577317</v>
      </c>
    </row>
    <row r="261" spans="1:10" x14ac:dyDescent="0.7">
      <c r="A261" s="1">
        <v>39994</v>
      </c>
      <c r="B261" s="3">
        <v>96.3</v>
      </c>
      <c r="C261" s="3">
        <v>1498.94</v>
      </c>
      <c r="D261" s="3">
        <v>919.32000700000003</v>
      </c>
      <c r="E261" s="3">
        <v>390.3</v>
      </c>
      <c r="F261" s="3">
        <v>244.905</v>
      </c>
      <c r="G261" s="4">
        <f t="shared" si="10"/>
        <v>4.7885901865660738</v>
      </c>
      <c r="H261" s="4">
        <f t="shared" si="11"/>
        <v>2.9551100259688274</v>
      </c>
      <c r="I261" s="4">
        <f t="shared" si="11"/>
        <v>3.0998672164948453</v>
      </c>
      <c r="J261" s="4">
        <f t="shared" si="12"/>
        <v>1.9451011546391752</v>
      </c>
    </row>
    <row r="262" spans="1:10" x14ac:dyDescent="0.7">
      <c r="A262" s="1">
        <v>40025</v>
      </c>
      <c r="B262" s="3">
        <v>94.66</v>
      </c>
      <c r="C262" s="3">
        <v>1612.31</v>
      </c>
      <c r="D262" s="3">
        <v>987.47997999999995</v>
      </c>
      <c r="E262" s="3">
        <v>424.79</v>
      </c>
      <c r="F262" s="3">
        <v>266.142</v>
      </c>
      <c r="G262" s="4">
        <f t="shared" ref="G262:G325" si="13">C262*$B262*$H$5/C$5/$B$5</f>
        <v>5.0630496081880842</v>
      </c>
      <c r="H262" s="4">
        <f t="shared" si="11"/>
        <v>3.1201498792548894</v>
      </c>
      <c r="I262" s="4">
        <f t="shared" si="11"/>
        <v>3.3163399092783505</v>
      </c>
      <c r="J262" s="4">
        <f t="shared" si="12"/>
        <v>2.0777733377319589</v>
      </c>
    </row>
    <row r="263" spans="1:10" x14ac:dyDescent="0.7">
      <c r="A263" s="1">
        <v>40056</v>
      </c>
      <c r="B263" s="3">
        <v>92.96</v>
      </c>
      <c r="C263" s="3">
        <v>1670.52</v>
      </c>
      <c r="D263" s="3">
        <v>1020.619995</v>
      </c>
      <c r="E263" s="3">
        <v>440.16</v>
      </c>
      <c r="F263" s="3">
        <v>275.096</v>
      </c>
      <c r="G263" s="4">
        <f t="shared" si="13"/>
        <v>5.151633153886765</v>
      </c>
      <c r="H263" s="4">
        <f t="shared" si="11"/>
        <v>3.1669473543262505</v>
      </c>
      <c r="I263" s="4">
        <f t="shared" si="11"/>
        <v>3.3746205030927836</v>
      </c>
      <c r="J263" s="4">
        <f t="shared" si="12"/>
        <v>2.1091071472164948</v>
      </c>
    </row>
    <row r="264" spans="1:10" x14ac:dyDescent="0.7">
      <c r="A264" s="1">
        <v>40086</v>
      </c>
      <c r="B264" s="3">
        <v>89.71</v>
      </c>
      <c r="C264" s="3">
        <v>1732.86</v>
      </c>
      <c r="D264" s="3">
        <v>1057.079956</v>
      </c>
      <c r="E264" s="3">
        <v>460.5</v>
      </c>
      <c r="F264" s="3">
        <v>287.23200000000003</v>
      </c>
      <c r="G264" s="4">
        <f t="shared" si="13"/>
        <v>5.1570515009496205</v>
      </c>
      <c r="H264" s="4">
        <f t="shared" si="11"/>
        <v>3.1654054894411812</v>
      </c>
      <c r="I264" s="4">
        <f t="shared" si="11"/>
        <v>3.40713030927835</v>
      </c>
      <c r="J264" s="4">
        <f t="shared" si="12"/>
        <v>2.125161461443299</v>
      </c>
    </row>
    <row r="265" spans="1:10" x14ac:dyDescent="0.7">
      <c r="A265" s="1">
        <v>40117</v>
      </c>
      <c r="B265" s="3">
        <v>90.09</v>
      </c>
      <c r="C265" s="3">
        <v>1700.67</v>
      </c>
      <c r="D265" s="3">
        <v>1036.1899410000001</v>
      </c>
      <c r="E265" s="3">
        <v>453.48</v>
      </c>
      <c r="F265" s="3">
        <v>282.58800000000002</v>
      </c>
      <c r="G265" s="4">
        <f t="shared" si="13"/>
        <v>5.0826917590361438</v>
      </c>
      <c r="H265" s="4">
        <f t="shared" si="11"/>
        <v>3.1159940193521849</v>
      </c>
      <c r="I265" s="4">
        <f t="shared" si="11"/>
        <v>3.3694031505154642</v>
      </c>
      <c r="J265" s="4">
        <f t="shared" si="12"/>
        <v>2.0996579727835054</v>
      </c>
    </row>
    <row r="266" spans="1:10" x14ac:dyDescent="0.7">
      <c r="A266" s="1">
        <v>40147</v>
      </c>
      <c r="B266" s="3">
        <v>86.32</v>
      </c>
      <c r="C266" s="3">
        <v>1802.68</v>
      </c>
      <c r="D266" s="3">
        <v>1095.630005</v>
      </c>
      <c r="E266" s="3">
        <v>472.33</v>
      </c>
      <c r="F266" s="3">
        <v>293.66699999999997</v>
      </c>
      <c r="G266" s="4">
        <f t="shared" si="13"/>
        <v>5.1621094329922812</v>
      </c>
      <c r="H266" s="4">
        <f t="shared" si="11"/>
        <v>3.1568649668477584</v>
      </c>
      <c r="I266" s="4">
        <f t="shared" si="11"/>
        <v>3.3626000494845356</v>
      </c>
      <c r="J266" s="4">
        <f t="shared" si="12"/>
        <v>2.0906668404123709</v>
      </c>
    </row>
    <row r="267" spans="1:10" x14ac:dyDescent="0.7">
      <c r="A267" s="1">
        <v>40178</v>
      </c>
      <c r="B267" s="3">
        <v>93.02</v>
      </c>
      <c r="C267" s="3">
        <v>1837.5</v>
      </c>
      <c r="D267" s="3">
        <v>1115.099976</v>
      </c>
      <c r="E267" s="3">
        <v>482.25</v>
      </c>
      <c r="F267" s="3">
        <v>299.435</v>
      </c>
      <c r="G267" s="4">
        <f t="shared" si="13"/>
        <v>5.6702318596326329</v>
      </c>
      <c r="H267" s="4">
        <f t="shared" si="11"/>
        <v>3.4623486504775931</v>
      </c>
      <c r="I267" s="4">
        <f t="shared" si="11"/>
        <v>3.6997026804123707</v>
      </c>
      <c r="J267" s="4">
        <f t="shared" si="12"/>
        <v>2.2971912329896909</v>
      </c>
    </row>
    <row r="268" spans="1:10" x14ac:dyDescent="0.7">
      <c r="A268" s="1">
        <v>40209</v>
      </c>
      <c r="B268" s="3">
        <v>90.26</v>
      </c>
      <c r="C268" s="3">
        <v>1771.4</v>
      </c>
      <c r="D268" s="3">
        <v>1073.869995</v>
      </c>
      <c r="E268" s="3">
        <v>461.5</v>
      </c>
      <c r="F268" s="3">
        <v>286.327</v>
      </c>
      <c r="G268" s="4">
        <f t="shared" si="13"/>
        <v>5.3040682590094272</v>
      </c>
      <c r="H268" s="4">
        <f t="shared" si="11"/>
        <v>3.2353978581707672</v>
      </c>
      <c r="I268" s="4">
        <f t="shared" si="11"/>
        <v>3.4354630927835053</v>
      </c>
      <c r="J268" s="4">
        <f t="shared" si="12"/>
        <v>2.1314536098969072</v>
      </c>
    </row>
    <row r="269" spans="1:10" x14ac:dyDescent="0.7">
      <c r="A269" s="1">
        <v>40237</v>
      </c>
      <c r="B269" s="3">
        <v>88.96</v>
      </c>
      <c r="C269" s="3">
        <v>1826.27</v>
      </c>
      <c r="D269" s="3">
        <v>1104.48999</v>
      </c>
      <c r="E269" s="3">
        <v>467.55</v>
      </c>
      <c r="F269" s="3">
        <v>289.49700000000001</v>
      </c>
      <c r="G269" s="4">
        <f t="shared" si="13"/>
        <v>5.3896044659221429</v>
      </c>
      <c r="H269" s="4">
        <f t="shared" si="11"/>
        <v>3.2797233740419505</v>
      </c>
      <c r="I269" s="4">
        <f t="shared" si="11"/>
        <v>3.4303709690721651</v>
      </c>
      <c r="J269" s="4">
        <f t="shared" si="12"/>
        <v>2.1240126284536083</v>
      </c>
    </row>
    <row r="270" spans="1:10" x14ac:dyDescent="0.7">
      <c r="A270" s="1">
        <v>40268</v>
      </c>
      <c r="B270" s="3">
        <v>93.45</v>
      </c>
      <c r="C270" s="3">
        <v>1936.48</v>
      </c>
      <c r="D270" s="3">
        <v>1169.4300539999999</v>
      </c>
      <c r="E270" s="3">
        <v>497.86</v>
      </c>
      <c r="F270" s="3">
        <v>307.404</v>
      </c>
      <c r="G270" s="4">
        <f t="shared" si="13"/>
        <v>6.0032918429043507</v>
      </c>
      <c r="H270" s="4">
        <f t="shared" si="11"/>
        <v>3.6478268288814002</v>
      </c>
      <c r="I270" s="4">
        <f t="shared" si="11"/>
        <v>3.8371148041237118</v>
      </c>
      <c r="J270" s="4">
        <f t="shared" si="12"/>
        <v>2.3692291793814433</v>
      </c>
    </row>
    <row r="271" spans="1:10" x14ac:dyDescent="0.7">
      <c r="A271" s="1">
        <v>40298</v>
      </c>
      <c r="B271" s="3">
        <v>93.84</v>
      </c>
      <c r="C271" s="3">
        <v>1967.05</v>
      </c>
      <c r="D271" s="3">
        <v>1186.6899410000001</v>
      </c>
      <c r="E271" s="3">
        <v>498.96</v>
      </c>
      <c r="F271" s="3">
        <v>307.34800000000001</v>
      </c>
      <c r="G271" s="4">
        <f t="shared" si="13"/>
        <v>6.1235114370218175</v>
      </c>
      <c r="H271" s="4">
        <f t="shared" si="11"/>
        <v>3.717114308718902</v>
      </c>
      <c r="I271" s="4">
        <f t="shared" si="11"/>
        <v>3.8616417649484536</v>
      </c>
      <c r="J271" s="4">
        <f t="shared" si="12"/>
        <v>2.3786834078350516</v>
      </c>
    </row>
    <row r="272" spans="1:10" x14ac:dyDescent="0.7">
      <c r="A272" s="1">
        <v>40329</v>
      </c>
      <c r="B272" s="3">
        <v>91.17</v>
      </c>
      <c r="C272" s="3">
        <v>1809.98</v>
      </c>
      <c r="D272" s="3">
        <v>1089.410034</v>
      </c>
      <c r="E272" s="3">
        <v>452.09</v>
      </c>
      <c r="F272" s="3">
        <v>277.173</v>
      </c>
      <c r="G272" s="4">
        <f t="shared" si="13"/>
        <v>5.4742277988203965</v>
      </c>
      <c r="H272" s="4">
        <f t="shared" si="11"/>
        <v>3.315308769172558</v>
      </c>
      <c r="I272" s="4">
        <f t="shared" si="11"/>
        <v>3.3993439422680409</v>
      </c>
      <c r="J272" s="4">
        <f t="shared" si="12"/>
        <v>2.0841123637113403</v>
      </c>
    </row>
    <row r="273" spans="1:10" x14ac:dyDescent="0.7">
      <c r="A273" s="1">
        <v>40359</v>
      </c>
      <c r="B273" s="3">
        <v>88.39</v>
      </c>
      <c r="C273" s="3">
        <v>1715.23</v>
      </c>
      <c r="D273" s="3">
        <v>1030.709961</v>
      </c>
      <c r="E273" s="3">
        <v>438.32</v>
      </c>
      <c r="F273" s="3">
        <v>268.24700000000001</v>
      </c>
      <c r="G273" s="4">
        <f t="shared" si="13"/>
        <v>5.0294747582493953</v>
      </c>
      <c r="H273" s="4">
        <f t="shared" si="11"/>
        <v>3.0410269127855738</v>
      </c>
      <c r="I273" s="4">
        <f t="shared" si="11"/>
        <v>3.1953076123711344</v>
      </c>
      <c r="J273" s="4">
        <f t="shared" si="12"/>
        <v>1.9554929756701032</v>
      </c>
    </row>
    <row r="274" spans="1:10" x14ac:dyDescent="0.7">
      <c r="A274" s="1">
        <v>40390</v>
      </c>
      <c r="B274" s="3">
        <v>86.43</v>
      </c>
      <c r="C274" s="3">
        <v>1835.4</v>
      </c>
      <c r="D274" s="3">
        <v>1101.599976</v>
      </c>
      <c r="E274" s="3">
        <v>474.13</v>
      </c>
      <c r="F274" s="3">
        <v>289.75099999999998</v>
      </c>
      <c r="G274" s="4">
        <f t="shared" si="13"/>
        <v>5.2625032286133795</v>
      </c>
      <c r="H274" s="4">
        <f t="shared" si="11"/>
        <v>3.1781111891632592</v>
      </c>
      <c r="I274" s="4">
        <f t="shared" si="11"/>
        <v>3.3797159505154637</v>
      </c>
      <c r="J274" s="4">
        <f t="shared" si="12"/>
        <v>2.065416818969072</v>
      </c>
    </row>
    <row r="275" spans="1:10" x14ac:dyDescent="0.7">
      <c r="A275" s="1">
        <v>40421</v>
      </c>
      <c r="B275" s="3">
        <v>84.171999999999997</v>
      </c>
      <c r="C275" s="3">
        <v>1752.55</v>
      </c>
      <c r="D275" s="3">
        <v>1049.329956</v>
      </c>
      <c r="E275" s="3">
        <v>457.74</v>
      </c>
      <c r="F275" s="3">
        <v>279.06400000000002</v>
      </c>
      <c r="G275" s="4">
        <f t="shared" si="13"/>
        <v>4.8936758463692147</v>
      </c>
      <c r="H275" s="4">
        <f t="shared" si="11"/>
        <v>2.9482233006543339</v>
      </c>
      <c r="I275" s="4">
        <f t="shared" si="11"/>
        <v>3.1776405179381437</v>
      </c>
      <c r="J275" s="4">
        <f t="shared" si="12"/>
        <v>1.9372680418969073</v>
      </c>
    </row>
    <row r="276" spans="1:10" x14ac:dyDescent="0.7">
      <c r="A276" s="1">
        <v>40451</v>
      </c>
      <c r="B276" s="3">
        <v>83.49</v>
      </c>
      <c r="C276" s="3">
        <v>1908.95</v>
      </c>
      <c r="D276" s="3">
        <v>1141.1999510000001</v>
      </c>
      <c r="E276" s="3">
        <v>501.69</v>
      </c>
      <c r="F276" s="3">
        <v>305.16399999999999</v>
      </c>
      <c r="G276" s="4">
        <f t="shared" si="13"/>
        <v>5.2872049967405603</v>
      </c>
      <c r="H276" s="4">
        <f t="shared" si="11"/>
        <v>3.1803642424007803</v>
      </c>
      <c r="I276" s="4">
        <f t="shared" si="11"/>
        <v>3.454523554639175</v>
      </c>
      <c r="J276" s="4">
        <f t="shared" si="12"/>
        <v>2.1012900915463915</v>
      </c>
    </row>
    <row r="277" spans="1:10" x14ac:dyDescent="0.7">
      <c r="A277" s="1">
        <v>40482</v>
      </c>
      <c r="B277" s="3">
        <v>80.388000000000005</v>
      </c>
      <c r="C277" s="3">
        <v>1981.59</v>
      </c>
      <c r="D277" s="3">
        <v>1183.26001</v>
      </c>
      <c r="E277" s="3">
        <v>519.92999999999995</v>
      </c>
      <c r="F277" s="3">
        <v>315.947</v>
      </c>
      <c r="G277" s="4">
        <f t="shared" si="13"/>
        <v>5.2844788089556474</v>
      </c>
      <c r="H277" s="4">
        <f t="shared" si="11"/>
        <v>3.1750609565557535</v>
      </c>
      <c r="I277" s="4">
        <f t="shared" si="11"/>
        <v>3.447103739381443</v>
      </c>
      <c r="J277" s="4">
        <f t="shared" si="12"/>
        <v>2.0947090668865984</v>
      </c>
    </row>
    <row r="278" spans="1:10" x14ac:dyDescent="0.7">
      <c r="A278" s="1">
        <v>40512</v>
      </c>
      <c r="B278" s="3">
        <v>83.662999999999997</v>
      </c>
      <c r="C278" s="3">
        <v>1981.84</v>
      </c>
      <c r="D278" s="3">
        <v>1180.5500489999999</v>
      </c>
      <c r="E278" s="3">
        <v>508.57</v>
      </c>
      <c r="F278" s="3">
        <v>308.38099999999997</v>
      </c>
      <c r="G278" s="4">
        <f t="shared" si="13"/>
        <v>5.5004618655474244</v>
      </c>
      <c r="H278" s="4">
        <f t="shared" si="11"/>
        <v>3.2968447282820752</v>
      </c>
      <c r="I278" s="4">
        <f t="shared" si="11"/>
        <v>3.5091539719587623</v>
      </c>
      <c r="J278" s="4">
        <f t="shared" si="12"/>
        <v>2.127841616742268</v>
      </c>
    </row>
    <row r="279" spans="1:10" x14ac:dyDescent="0.7">
      <c r="A279" s="1">
        <v>40543</v>
      </c>
      <c r="B279" s="3">
        <v>81.146000000000001</v>
      </c>
      <c r="C279" s="3">
        <v>2114.29</v>
      </c>
      <c r="D279" s="3">
        <v>1257.6400149999999</v>
      </c>
      <c r="E279" s="3">
        <v>545.97</v>
      </c>
      <c r="F279" s="3">
        <v>330.63600000000002</v>
      </c>
      <c r="G279" s="4">
        <f t="shared" si="13"/>
        <v>5.6915270894470424</v>
      </c>
      <c r="H279" s="4">
        <f t="shared" si="11"/>
        <v>3.406466483784103</v>
      </c>
      <c r="I279" s="4">
        <f t="shared" si="11"/>
        <v>3.6538788964948457</v>
      </c>
      <c r="J279" s="4">
        <f t="shared" si="12"/>
        <v>2.212766091216495</v>
      </c>
    </row>
    <row r="280" spans="1:10" x14ac:dyDescent="0.7">
      <c r="A280" s="1">
        <v>40574</v>
      </c>
      <c r="B280" s="3">
        <v>82.06</v>
      </c>
      <c r="C280" s="3">
        <v>2164.4</v>
      </c>
      <c r="D280" s="3">
        <v>1286.119995</v>
      </c>
      <c r="E280" s="3">
        <v>554.66</v>
      </c>
      <c r="F280" s="3">
        <v>335.58100000000002</v>
      </c>
      <c r="G280" s="4">
        <f t="shared" si="13"/>
        <v>5.892046597386309</v>
      </c>
      <c r="H280" s="4">
        <f t="shared" si="11"/>
        <v>3.5228460062322928</v>
      </c>
      <c r="I280" s="4">
        <f t="shared" si="11"/>
        <v>3.7538473896907214</v>
      </c>
      <c r="J280" s="4">
        <f t="shared" si="12"/>
        <v>2.2711568544329901</v>
      </c>
    </row>
    <row r="281" spans="1:10" x14ac:dyDescent="0.7">
      <c r="A281" s="1">
        <v>40602</v>
      </c>
      <c r="B281" s="3">
        <v>81.77</v>
      </c>
      <c r="C281" s="3">
        <v>2238.5500000000002</v>
      </c>
      <c r="D281" s="3">
        <v>1327.219971</v>
      </c>
      <c r="E281" s="3">
        <v>571.04</v>
      </c>
      <c r="F281" s="3">
        <v>344.82299999999998</v>
      </c>
      <c r="G281" s="4">
        <f t="shared" si="13"/>
        <v>6.0723658870959163</v>
      </c>
      <c r="H281" s="4">
        <f t="shared" si="11"/>
        <v>3.6225764734221966</v>
      </c>
      <c r="I281" s="4">
        <f t="shared" si="11"/>
        <v>3.8510466639175256</v>
      </c>
      <c r="J281" s="4">
        <f t="shared" si="12"/>
        <v>2.3254578729896904</v>
      </c>
    </row>
    <row r="282" spans="1:10" x14ac:dyDescent="0.7">
      <c r="A282" s="1">
        <v>40633</v>
      </c>
      <c r="B282" s="3">
        <v>83.185000000000002</v>
      </c>
      <c r="C282" s="3">
        <v>2239.44</v>
      </c>
      <c r="D282" s="3">
        <v>1325.829956</v>
      </c>
      <c r="E282" s="3">
        <v>570.71</v>
      </c>
      <c r="F282" s="3">
        <v>343.64</v>
      </c>
      <c r="G282" s="4">
        <f t="shared" si="13"/>
        <v>6.1799019835551396</v>
      </c>
      <c r="H282" s="4">
        <f t="shared" si="11"/>
        <v>3.6814042114034433</v>
      </c>
      <c r="I282" s="4">
        <f t="shared" si="11"/>
        <v>3.9154236164948459</v>
      </c>
      <c r="J282" s="4">
        <f t="shared" si="12"/>
        <v>2.3575829608247423</v>
      </c>
    </row>
    <row r="283" spans="1:10" x14ac:dyDescent="0.7">
      <c r="A283" s="1">
        <v>40663</v>
      </c>
      <c r="B283" s="3">
        <v>81.2</v>
      </c>
      <c r="C283" s="3">
        <v>2305.7600000000002</v>
      </c>
      <c r="D283" s="3">
        <v>1363.6099850000001</v>
      </c>
      <c r="E283" s="3">
        <v>594.38</v>
      </c>
      <c r="F283" s="3">
        <v>356.90199999999999</v>
      </c>
      <c r="G283" s="4">
        <f t="shared" si="13"/>
        <v>6.2110820295453877</v>
      </c>
      <c r="H283" s="4">
        <f t="shared" si="11"/>
        <v>3.6959565626970199</v>
      </c>
      <c r="I283" s="4">
        <f t="shared" si="11"/>
        <v>3.9805077113402065</v>
      </c>
      <c r="J283" s="4">
        <f t="shared" si="12"/>
        <v>2.3901395793814433</v>
      </c>
    </row>
    <row r="284" spans="1:10" x14ac:dyDescent="0.7">
      <c r="A284" s="1">
        <v>40694</v>
      </c>
      <c r="B284" s="3">
        <v>81.5</v>
      </c>
      <c r="C284" s="3">
        <v>2279.66</v>
      </c>
      <c r="D284" s="3">
        <v>1345.1999510000001</v>
      </c>
      <c r="E284" s="3">
        <v>582.16</v>
      </c>
      <c r="F284" s="3">
        <v>347.89600000000002</v>
      </c>
      <c r="G284" s="4">
        <f t="shared" si="13"/>
        <v>6.1634634174618599</v>
      </c>
      <c r="H284" s="4">
        <f t="shared" si="11"/>
        <v>3.6595282839754524</v>
      </c>
      <c r="I284" s="4">
        <f t="shared" si="11"/>
        <v>3.9130754639175258</v>
      </c>
      <c r="J284" s="4">
        <f t="shared" si="12"/>
        <v>2.3384349690721646</v>
      </c>
    </row>
    <row r="285" spans="1:10" x14ac:dyDescent="0.7">
      <c r="A285" s="1">
        <v>40724</v>
      </c>
      <c r="B285" s="3">
        <v>80.569999999999993</v>
      </c>
      <c r="C285" s="3">
        <v>2241.66</v>
      </c>
      <c r="D285" s="3">
        <v>1320.6400149999999</v>
      </c>
      <c r="E285" s="3">
        <v>573.22</v>
      </c>
      <c r="F285" s="3">
        <v>341.81700000000001</v>
      </c>
      <c r="G285" s="4">
        <f t="shared" si="13"/>
        <v>5.9915645278472276</v>
      </c>
      <c r="H285" s="4">
        <f t="shared" si="11"/>
        <v>3.55171796762711</v>
      </c>
      <c r="I285" s="4">
        <f t="shared" si="11"/>
        <v>3.8090173525773192</v>
      </c>
      <c r="J285" s="4">
        <f t="shared" si="12"/>
        <v>2.27135634556701</v>
      </c>
    </row>
    <row r="286" spans="1:10" x14ac:dyDescent="0.7">
      <c r="A286" s="1">
        <v>40755</v>
      </c>
      <c r="B286" s="3">
        <v>76.75</v>
      </c>
      <c r="C286" s="3">
        <v>2196.08</v>
      </c>
      <c r="D286" s="3">
        <v>1292.280029</v>
      </c>
      <c r="E286" s="3">
        <v>564.07000000000005</v>
      </c>
      <c r="F286" s="3">
        <v>335.89600000000002</v>
      </c>
      <c r="G286" s="4">
        <f t="shared" si="13"/>
        <v>5.5914400884700735</v>
      </c>
      <c r="H286" s="4">
        <f t="shared" si="11"/>
        <v>3.3106683230578664</v>
      </c>
      <c r="I286" s="4">
        <f t="shared" si="11"/>
        <v>3.5705049484536087</v>
      </c>
      <c r="J286" s="4">
        <f t="shared" si="12"/>
        <v>2.1261870515463919</v>
      </c>
    </row>
    <row r="287" spans="1:10" x14ac:dyDescent="0.7">
      <c r="A287" s="1">
        <v>40786</v>
      </c>
      <c r="B287" s="3">
        <v>76.67</v>
      </c>
      <c r="C287" s="3">
        <v>2076.7800000000002</v>
      </c>
      <c r="D287" s="3">
        <v>1218.8900149999999</v>
      </c>
      <c r="E287" s="3">
        <v>523.09</v>
      </c>
      <c r="F287" s="3">
        <v>310.61799999999999</v>
      </c>
      <c r="G287" s="4">
        <f t="shared" si="13"/>
        <v>5.2821787159598914</v>
      </c>
      <c r="H287" s="4">
        <f t="shared" si="11"/>
        <v>3.1193969211890549</v>
      </c>
      <c r="I287" s="4">
        <f t="shared" si="11"/>
        <v>3.3076544577319589</v>
      </c>
      <c r="J287" s="4">
        <f t="shared" si="12"/>
        <v>1.9641304791752578</v>
      </c>
    </row>
    <row r="288" spans="1:10" x14ac:dyDescent="0.7">
      <c r="A288" s="1">
        <v>40816</v>
      </c>
      <c r="B288" s="3">
        <v>77.02</v>
      </c>
      <c r="C288" s="3">
        <v>1930.79</v>
      </c>
      <c r="D288" s="3">
        <v>1131.420044</v>
      </c>
      <c r="E288" s="3">
        <v>473.9</v>
      </c>
      <c r="F288" s="3">
        <v>280.63900000000001</v>
      </c>
      <c r="G288" s="4">
        <f t="shared" si="13"/>
        <v>4.9332791420964091</v>
      </c>
      <c r="H288" s="4">
        <f t="shared" si="11"/>
        <v>2.9087610034399458</v>
      </c>
      <c r="I288" s="4">
        <f t="shared" si="11"/>
        <v>3.0102909690721646</v>
      </c>
      <c r="J288" s="4">
        <f t="shared" si="12"/>
        <v>1.7826652189690722</v>
      </c>
    </row>
    <row r="289" spans="1:10" x14ac:dyDescent="0.7">
      <c r="A289" s="1">
        <v>40847</v>
      </c>
      <c r="B289" s="3">
        <v>78.28</v>
      </c>
      <c r="C289" s="3">
        <v>2141.81</v>
      </c>
      <c r="D289" s="3">
        <v>1253.3000489999999</v>
      </c>
      <c r="E289" s="3">
        <v>524.79999999999995</v>
      </c>
      <c r="F289" s="3">
        <v>310.43400000000003</v>
      </c>
      <c r="G289" s="4">
        <f t="shared" si="13"/>
        <v>5.5619732246747926</v>
      </c>
      <c r="H289" s="4">
        <f t="shared" si="11"/>
        <v>3.2748131843128667</v>
      </c>
      <c r="I289" s="4">
        <f t="shared" si="11"/>
        <v>3.3881520824742264</v>
      </c>
      <c r="J289" s="4">
        <f t="shared" si="12"/>
        <v>2.0041875068041239</v>
      </c>
    </row>
    <row r="290" spans="1:10" x14ac:dyDescent="0.7">
      <c r="A290" s="1">
        <v>40877</v>
      </c>
      <c r="B290" s="3">
        <v>77.584999999999994</v>
      </c>
      <c r="C290" s="3">
        <v>2137.08</v>
      </c>
      <c r="D290" s="3">
        <v>1246.959961</v>
      </c>
      <c r="E290" s="3">
        <v>509.35</v>
      </c>
      <c r="F290" s="3">
        <v>300.447</v>
      </c>
      <c r="G290" s="4">
        <f t="shared" si="13"/>
        <v>5.500417806566106</v>
      </c>
      <c r="H290" s="4">
        <f t="shared" si="11"/>
        <v>3.2293188663323762</v>
      </c>
      <c r="I290" s="4">
        <f t="shared" si="11"/>
        <v>3.2592098762886597</v>
      </c>
      <c r="J290" s="4">
        <f t="shared" si="12"/>
        <v>1.9224891129896906</v>
      </c>
    </row>
    <row r="291" spans="1:10" x14ac:dyDescent="0.7">
      <c r="A291" s="1">
        <v>40908</v>
      </c>
      <c r="B291" s="3">
        <v>76.900000000000006</v>
      </c>
      <c r="C291" s="3">
        <v>2158.94</v>
      </c>
      <c r="D291" s="3">
        <v>1257.599976</v>
      </c>
      <c r="E291" s="3">
        <v>508.5</v>
      </c>
      <c r="F291" s="3">
        <v>299.51100000000002</v>
      </c>
      <c r="G291" s="4">
        <f t="shared" si="13"/>
        <v>5.5076210048171204</v>
      </c>
      <c r="H291" s="4">
        <f t="shared" si="11"/>
        <v>3.2281188570029888</v>
      </c>
      <c r="I291" s="4">
        <f t="shared" si="11"/>
        <v>3.225043298969072</v>
      </c>
      <c r="J291" s="4">
        <f t="shared" si="12"/>
        <v>1.8995790432989694</v>
      </c>
    </row>
    <row r="292" spans="1:10" x14ac:dyDescent="0.7">
      <c r="A292" s="1">
        <v>40939</v>
      </c>
      <c r="B292" s="3">
        <v>76.290000000000006</v>
      </c>
      <c r="C292" s="3">
        <v>2255.69</v>
      </c>
      <c r="D292" s="3">
        <v>1312.410034</v>
      </c>
      <c r="E292" s="3">
        <v>538.21</v>
      </c>
      <c r="F292" s="3">
        <v>316.65499999999997</v>
      </c>
      <c r="G292" s="4">
        <f t="shared" si="13"/>
        <v>5.7087912674799606</v>
      </c>
      <c r="H292" s="4">
        <f t="shared" si="11"/>
        <v>3.3420874806074341</v>
      </c>
      <c r="I292" s="4">
        <f t="shared" si="11"/>
        <v>3.3863951257731966</v>
      </c>
      <c r="J292" s="4">
        <f t="shared" si="12"/>
        <v>1.9923802020618555</v>
      </c>
    </row>
    <row r="293" spans="1:10" x14ac:dyDescent="0.7">
      <c r="A293" s="1">
        <v>40968</v>
      </c>
      <c r="B293" s="3">
        <v>81.284999999999997</v>
      </c>
      <c r="C293" s="3">
        <v>2353.23</v>
      </c>
      <c r="D293" s="3">
        <v>1365.6800539999999</v>
      </c>
      <c r="E293" s="3">
        <v>565.55999999999995</v>
      </c>
      <c r="F293" s="3">
        <v>331.92700000000002</v>
      </c>
      <c r="G293" s="4">
        <f t="shared" si="13"/>
        <v>6.3455887316307349</v>
      </c>
      <c r="H293" s="4">
        <f t="shared" si="11"/>
        <v>3.7054421136881337</v>
      </c>
      <c r="I293" s="4">
        <f t="shared" si="11"/>
        <v>3.7914675958762882</v>
      </c>
      <c r="J293" s="4">
        <f t="shared" si="12"/>
        <v>2.2252112325773199</v>
      </c>
    </row>
    <row r="294" spans="1:10" x14ac:dyDescent="0.7">
      <c r="A294" s="1">
        <v>40999</v>
      </c>
      <c r="B294" s="3">
        <v>82.86</v>
      </c>
      <c r="C294" s="3">
        <v>2430.67</v>
      </c>
      <c r="D294" s="3">
        <v>1408.469971</v>
      </c>
      <c r="E294" s="3">
        <v>569.59</v>
      </c>
      <c r="F294" s="3">
        <v>333.29700000000003</v>
      </c>
      <c r="G294" s="4">
        <f t="shared" si="13"/>
        <v>6.6814091073479887</v>
      </c>
      <c r="H294" s="4">
        <f t="shared" si="11"/>
        <v>3.8955894197590184</v>
      </c>
      <c r="I294" s="4">
        <f t="shared" si="11"/>
        <v>3.8924723628865983</v>
      </c>
      <c r="J294" s="4">
        <f t="shared" si="12"/>
        <v>2.2776898490721651</v>
      </c>
    </row>
    <row r="295" spans="1:10" x14ac:dyDescent="0.7">
      <c r="A295" s="1">
        <v>41029</v>
      </c>
      <c r="B295" s="3">
        <v>79.81</v>
      </c>
      <c r="C295" s="3">
        <v>2415.42</v>
      </c>
      <c r="D295" s="3">
        <v>1397.910034</v>
      </c>
      <c r="E295" s="3">
        <v>563.44000000000005</v>
      </c>
      <c r="F295" s="3">
        <v>328.673</v>
      </c>
      <c r="G295" s="4">
        <f t="shared" si="13"/>
        <v>6.3950965219868676</v>
      </c>
      <c r="H295" s="4">
        <f t="shared" si="11"/>
        <v>3.7240644596250601</v>
      </c>
      <c r="I295" s="4">
        <f t="shared" si="11"/>
        <v>3.7087131051546396</v>
      </c>
      <c r="J295" s="4">
        <f t="shared" si="12"/>
        <v>2.1634137839175258</v>
      </c>
    </row>
    <row r="296" spans="1:10" x14ac:dyDescent="0.7">
      <c r="A296" s="1">
        <v>41060</v>
      </c>
      <c r="B296" s="3">
        <v>78.37</v>
      </c>
      <c r="C296" s="3">
        <v>2270.25</v>
      </c>
      <c r="D296" s="3">
        <v>1310.329956</v>
      </c>
      <c r="E296" s="3">
        <v>513.42999999999995</v>
      </c>
      <c r="F296" s="3">
        <v>297.98500000000001</v>
      </c>
      <c r="G296" s="4">
        <f t="shared" si="13"/>
        <v>5.9022916574047821</v>
      </c>
      <c r="H296" s="4">
        <f t="shared" si="11"/>
        <v>3.4277660499954683</v>
      </c>
      <c r="I296" s="4">
        <f t="shared" si="11"/>
        <v>3.3185574515463911</v>
      </c>
      <c r="J296" s="4">
        <f t="shared" si="12"/>
        <v>1.9260275835051548</v>
      </c>
    </row>
    <row r="297" spans="1:10" x14ac:dyDescent="0.7">
      <c r="A297" s="1">
        <v>41090</v>
      </c>
      <c r="B297" s="3">
        <v>79.78</v>
      </c>
      <c r="C297" s="3">
        <v>2363.79</v>
      </c>
      <c r="D297" s="3">
        <v>1362.160034</v>
      </c>
      <c r="E297" s="3">
        <v>539.04</v>
      </c>
      <c r="F297" s="3">
        <v>312.11099999999999</v>
      </c>
      <c r="G297" s="4">
        <f t="shared" si="13"/>
        <v>6.2560477941405974</v>
      </c>
      <c r="H297" s="4">
        <f t="shared" si="11"/>
        <v>3.6274615887290751</v>
      </c>
      <c r="I297" s="4">
        <f t="shared" si="11"/>
        <v>3.5467720577319586</v>
      </c>
      <c r="J297" s="4">
        <f t="shared" si="12"/>
        <v>2.0536260272164948</v>
      </c>
    </row>
    <row r="298" spans="1:10" x14ac:dyDescent="0.7">
      <c r="A298" s="1">
        <v>41121</v>
      </c>
      <c r="B298" s="3">
        <v>78.102000000000004</v>
      </c>
      <c r="C298" s="3">
        <v>2396.62</v>
      </c>
      <c r="D298" s="3">
        <v>1379.3199460000001</v>
      </c>
      <c r="E298" s="3">
        <v>546.6</v>
      </c>
      <c r="F298" s="3">
        <v>316.024</v>
      </c>
      <c r="G298" s="4">
        <f t="shared" si="13"/>
        <v>6.2095262789560728</v>
      </c>
      <c r="H298" s="4">
        <f t="shared" si="11"/>
        <v>3.5959018424012523</v>
      </c>
      <c r="I298" s="4">
        <f t="shared" si="11"/>
        <v>3.5208703670103092</v>
      </c>
      <c r="J298" s="4">
        <f t="shared" si="12"/>
        <v>2.0356376451958766</v>
      </c>
    </row>
    <row r="299" spans="1:10" x14ac:dyDescent="0.7">
      <c r="A299" s="1">
        <v>41152</v>
      </c>
      <c r="B299" s="3">
        <v>78.38</v>
      </c>
      <c r="C299" s="3">
        <v>2450.6</v>
      </c>
      <c r="D299" s="3">
        <v>1406.579956</v>
      </c>
      <c r="E299" s="3">
        <v>558.76</v>
      </c>
      <c r="F299" s="3">
        <v>322.137</v>
      </c>
      <c r="G299" s="4">
        <f t="shared" si="13"/>
        <v>6.3719861511810576</v>
      </c>
      <c r="H299" s="4">
        <f t="shared" si="11"/>
        <v>3.6800213648861941</v>
      </c>
      <c r="I299" s="4">
        <f t="shared" si="11"/>
        <v>3.6120089731958762</v>
      </c>
      <c r="J299" s="4">
        <f t="shared" si="12"/>
        <v>2.0823998399999999</v>
      </c>
    </row>
    <row r="300" spans="1:10" x14ac:dyDescent="0.7">
      <c r="A300" s="1">
        <v>41182</v>
      </c>
      <c r="B300" s="3">
        <v>77.872</v>
      </c>
      <c r="C300" s="3">
        <v>2513.9299999999998</v>
      </c>
      <c r="D300" s="3">
        <v>1440.670044</v>
      </c>
      <c r="E300" s="3">
        <v>576.59</v>
      </c>
      <c r="F300" s="3">
        <v>331.57799999999997</v>
      </c>
      <c r="G300" s="4">
        <f t="shared" si="13"/>
        <v>6.4942894990490307</v>
      </c>
      <c r="H300" s="4">
        <f t="shared" si="11"/>
        <v>3.7447817479962553</v>
      </c>
      <c r="I300" s="4">
        <f t="shared" si="11"/>
        <v>3.7031106375257732</v>
      </c>
      <c r="J300" s="4">
        <f t="shared" si="12"/>
        <v>2.1295374858556699</v>
      </c>
    </row>
    <row r="301" spans="1:10" x14ac:dyDescent="0.7">
      <c r="A301" s="1">
        <v>41213</v>
      </c>
      <c r="B301" s="3">
        <v>79.799000000000007</v>
      </c>
      <c r="C301" s="3">
        <v>2467.5100000000002</v>
      </c>
      <c r="D301" s="3">
        <v>1412.160034</v>
      </c>
      <c r="E301" s="3">
        <v>572.9</v>
      </c>
      <c r="F301" s="3">
        <v>329.06700000000001</v>
      </c>
      <c r="G301" s="4">
        <f t="shared" si="13"/>
        <v>6.5321102369029633</v>
      </c>
      <c r="H301" s="4">
        <f t="shared" si="11"/>
        <v>3.7615082769969828</v>
      </c>
      <c r="I301" s="4">
        <f t="shared" si="11"/>
        <v>3.7704616164948455</v>
      </c>
      <c r="J301" s="4">
        <f t="shared" si="12"/>
        <v>2.1657086625154642</v>
      </c>
    </row>
    <row r="302" spans="1:10" x14ac:dyDescent="0.7">
      <c r="A302" s="1">
        <v>41243</v>
      </c>
      <c r="B302" s="3">
        <v>82.46</v>
      </c>
      <c r="C302" s="3">
        <v>2481.8200000000002</v>
      </c>
      <c r="D302" s="3">
        <v>1416.1800539999999</v>
      </c>
      <c r="E302" s="3">
        <v>580.5</v>
      </c>
      <c r="F302" s="3">
        <v>332.642</v>
      </c>
      <c r="G302" s="4">
        <f t="shared" si="13"/>
        <v>6.7890771730822603</v>
      </c>
      <c r="H302" s="4">
        <f t="shared" si="11"/>
        <v>3.898005614695474</v>
      </c>
      <c r="I302" s="4">
        <f t="shared" si="11"/>
        <v>3.9478787628865977</v>
      </c>
      <c r="J302" s="4">
        <f t="shared" si="12"/>
        <v>2.2622399439175256</v>
      </c>
    </row>
    <row r="303" spans="1:10" x14ac:dyDescent="0.7">
      <c r="A303" s="1">
        <v>41274</v>
      </c>
      <c r="B303" s="3">
        <v>86.55</v>
      </c>
      <c r="C303" s="3">
        <v>2504.44</v>
      </c>
      <c r="D303" s="3">
        <v>1426.1899410000001</v>
      </c>
      <c r="E303" s="3">
        <v>593.92999999999995</v>
      </c>
      <c r="F303" s="3">
        <v>339.74900000000002</v>
      </c>
      <c r="G303" s="4">
        <f t="shared" si="13"/>
        <v>7.1907607414834018</v>
      </c>
      <c r="H303" s="4">
        <f t="shared" si="11"/>
        <v>4.1202645128297979</v>
      </c>
      <c r="I303" s="4">
        <f t="shared" si="11"/>
        <v>4.2395580618556696</v>
      </c>
      <c r="J303" s="4">
        <f t="shared" si="12"/>
        <v>2.4251773979381444</v>
      </c>
    </row>
    <row r="304" spans="1:10" x14ac:dyDescent="0.7">
      <c r="A304" s="1">
        <v>41305</v>
      </c>
      <c r="B304" s="3">
        <v>91.72</v>
      </c>
      <c r="C304" s="3">
        <v>2634.16</v>
      </c>
      <c r="D304" s="3">
        <v>1498.1099850000001</v>
      </c>
      <c r="E304" s="3">
        <v>621.46</v>
      </c>
      <c r="F304" s="3">
        <v>355.10199999999998</v>
      </c>
      <c r="G304" s="4">
        <f t="shared" si="13"/>
        <v>8.0149964002564111</v>
      </c>
      <c r="H304" s="4">
        <f t="shared" si="11"/>
        <v>4.5865739620025678</v>
      </c>
      <c r="I304" s="4">
        <f t="shared" si="11"/>
        <v>4.7010565938144326</v>
      </c>
      <c r="J304" s="4">
        <f t="shared" si="12"/>
        <v>2.6861818919587623</v>
      </c>
    </row>
    <row r="305" spans="1:10" x14ac:dyDescent="0.7">
      <c r="A305" s="1">
        <v>41333</v>
      </c>
      <c r="B305" s="3">
        <v>92.611999999999995</v>
      </c>
      <c r="C305" s="3">
        <v>2669.92</v>
      </c>
      <c r="D305" s="3">
        <v>1514.6800539999999</v>
      </c>
      <c r="E305" s="3">
        <v>621.65</v>
      </c>
      <c r="F305" s="3">
        <v>354.43</v>
      </c>
      <c r="G305" s="4">
        <f t="shared" si="13"/>
        <v>8.2028098947167258</v>
      </c>
      <c r="H305" s="4">
        <f t="shared" si="11"/>
        <v>4.6824033962226075</v>
      </c>
      <c r="I305" s="4">
        <f t="shared" si="11"/>
        <v>4.748226787628866</v>
      </c>
      <c r="J305" s="4">
        <f t="shared" si="12"/>
        <v>2.7071728791752578</v>
      </c>
    </row>
    <row r="306" spans="1:10" x14ac:dyDescent="0.7">
      <c r="A306" s="1">
        <v>41364</v>
      </c>
      <c r="B306" s="3">
        <v>94.159000000000006</v>
      </c>
      <c r="C306" s="3">
        <v>2770.05</v>
      </c>
      <c r="D306" s="3">
        <v>1569.1899410000001</v>
      </c>
      <c r="E306" s="3">
        <v>633.30999999999995</v>
      </c>
      <c r="F306" s="3">
        <v>360.05700000000002</v>
      </c>
      <c r="G306" s="4">
        <f t="shared" si="13"/>
        <v>8.6525990723795303</v>
      </c>
      <c r="H306" s="4">
        <f t="shared" si="11"/>
        <v>4.9319425557271135</v>
      </c>
      <c r="I306" s="4">
        <f t="shared" si="11"/>
        <v>4.9180895909278348</v>
      </c>
      <c r="J306" s="4">
        <f t="shared" si="12"/>
        <v>2.7960913041649489</v>
      </c>
    </row>
    <row r="307" spans="1:10" x14ac:dyDescent="0.7">
      <c r="A307" s="1">
        <v>41394</v>
      </c>
      <c r="B307" s="3">
        <v>97.367000000000004</v>
      </c>
      <c r="C307" s="3">
        <v>2823.42</v>
      </c>
      <c r="D307" s="3">
        <v>1597.5699460000001</v>
      </c>
      <c r="E307" s="3">
        <v>651.83000000000004</v>
      </c>
      <c r="F307" s="3">
        <v>369.42200000000003</v>
      </c>
      <c r="G307" s="4">
        <f t="shared" si="13"/>
        <v>9.1197810275408528</v>
      </c>
      <c r="H307" s="4">
        <f t="shared" si="11"/>
        <v>5.1922109345800891</v>
      </c>
      <c r="I307" s="4">
        <f t="shared" si="11"/>
        <v>5.2343696173195884</v>
      </c>
      <c r="J307" s="4">
        <f t="shared" si="12"/>
        <v>2.9665576803298972</v>
      </c>
    </row>
    <row r="308" spans="1:10" x14ac:dyDescent="0.7">
      <c r="A308" s="1">
        <v>41425</v>
      </c>
      <c r="B308" s="3">
        <v>100.45</v>
      </c>
      <c r="C308" s="3">
        <v>2889.46</v>
      </c>
      <c r="D308" s="3">
        <v>1630.73999</v>
      </c>
      <c r="E308" s="3">
        <v>650.59</v>
      </c>
      <c r="F308" s="3">
        <v>367.19499999999999</v>
      </c>
      <c r="G308" s="4">
        <f t="shared" si="13"/>
        <v>9.6286136904536423</v>
      </c>
      <c r="H308" s="4">
        <f t="shared" si="11"/>
        <v>5.4678339723700748</v>
      </c>
      <c r="I308" s="4">
        <f t="shared" si="11"/>
        <v>5.3898363298969079</v>
      </c>
      <c r="J308" s="4">
        <f t="shared" si="12"/>
        <v>3.0420402268041236</v>
      </c>
    </row>
    <row r="309" spans="1:10" x14ac:dyDescent="0.7">
      <c r="A309" s="1">
        <v>41455</v>
      </c>
      <c r="B309" s="3">
        <v>99.183999999999997</v>
      </c>
      <c r="C309" s="3">
        <v>2850.66</v>
      </c>
      <c r="D309" s="3">
        <v>1606.280029</v>
      </c>
      <c r="E309" s="3">
        <v>631.84</v>
      </c>
      <c r="F309" s="3">
        <v>355.81099999999998</v>
      </c>
      <c r="G309" s="4">
        <f t="shared" si="13"/>
        <v>9.3795969286113809</v>
      </c>
      <c r="H309" s="4">
        <f t="shared" si="11"/>
        <v>5.317941252192127</v>
      </c>
      <c r="I309" s="4">
        <f t="shared" si="11"/>
        <v>5.1685293657731961</v>
      </c>
      <c r="J309" s="4">
        <f t="shared" si="12"/>
        <v>2.9105779978556696</v>
      </c>
    </row>
    <row r="310" spans="1:10" x14ac:dyDescent="0.7">
      <c r="A310" s="1">
        <v>41486</v>
      </c>
      <c r="B310" s="3">
        <v>97.793000000000006</v>
      </c>
      <c r="C310" s="3">
        <v>2995.72</v>
      </c>
      <c r="D310" s="3">
        <v>1685.7299800000001</v>
      </c>
      <c r="E310" s="3">
        <v>662.29</v>
      </c>
      <c r="F310" s="3">
        <v>372.49</v>
      </c>
      <c r="G310" s="4">
        <f t="shared" si="13"/>
        <v>9.7186540487647388</v>
      </c>
      <c r="H310" s="4">
        <f t="shared" si="11"/>
        <v>5.5027076033550939</v>
      </c>
      <c r="I310" s="4">
        <f t="shared" si="11"/>
        <v>5.3416351315463917</v>
      </c>
      <c r="J310" s="4">
        <f t="shared" si="12"/>
        <v>3.0042816140206186</v>
      </c>
    </row>
    <row r="311" spans="1:10" x14ac:dyDescent="0.7">
      <c r="A311" s="1">
        <v>41517</v>
      </c>
      <c r="B311" s="3">
        <v>98.17</v>
      </c>
      <c r="C311" s="3">
        <v>2908.96</v>
      </c>
      <c r="D311" s="3">
        <v>1632.969971</v>
      </c>
      <c r="E311" s="3">
        <v>648.77</v>
      </c>
      <c r="F311" s="3">
        <v>363.976</v>
      </c>
      <c r="G311" s="4">
        <f t="shared" si="13"/>
        <v>9.473570151121729</v>
      </c>
      <c r="H311" s="4">
        <f t="shared" si="11"/>
        <v>5.3510332061720298</v>
      </c>
      <c r="I311" s="4">
        <f t="shared" si="11"/>
        <v>5.2527629608247421</v>
      </c>
      <c r="J311" s="4">
        <f t="shared" si="12"/>
        <v>2.9469298078350517</v>
      </c>
    </row>
    <row r="312" spans="1:10" x14ac:dyDescent="0.7">
      <c r="A312" s="1">
        <v>41547</v>
      </c>
      <c r="B312" s="3">
        <v>98.242000000000004</v>
      </c>
      <c r="C312" s="3">
        <v>3000.18</v>
      </c>
      <c r="D312" s="3">
        <v>1681.5500489999999</v>
      </c>
      <c r="E312" s="3">
        <v>682.53</v>
      </c>
      <c r="F312" s="3">
        <v>382.07</v>
      </c>
      <c r="G312" s="4">
        <f t="shared" si="13"/>
        <v>9.7778110768214059</v>
      </c>
      <c r="H312" s="4">
        <f t="shared" si="11"/>
        <v>5.5142652098706275</v>
      </c>
      <c r="I312" s="4">
        <f t="shared" si="11"/>
        <v>5.530153588453607</v>
      </c>
      <c r="J312" s="4">
        <f t="shared" si="12"/>
        <v>3.0956965723711338</v>
      </c>
    </row>
    <row r="313" spans="1:10" x14ac:dyDescent="0.7">
      <c r="A313" s="1">
        <v>41578</v>
      </c>
      <c r="B313" s="3">
        <v>98.349000000000004</v>
      </c>
      <c r="C313" s="3">
        <v>3138.09</v>
      </c>
      <c r="D313" s="3">
        <v>1756.540039</v>
      </c>
      <c r="E313" s="3">
        <v>710.11</v>
      </c>
      <c r="F313" s="3">
        <v>397.10899999999998</v>
      </c>
      <c r="G313" s="4">
        <f t="shared" si="13"/>
        <v>10.238409087139534</v>
      </c>
      <c r="H313" s="4">
        <f t="shared" si="11"/>
        <v>5.766451698844449</v>
      </c>
      <c r="I313" s="4">
        <f t="shared" si="11"/>
        <v>5.759885228041238</v>
      </c>
      <c r="J313" s="4">
        <f t="shared" si="12"/>
        <v>3.2210534466804122</v>
      </c>
    </row>
    <row r="314" spans="1:10" x14ac:dyDescent="0.7">
      <c r="A314" s="1">
        <v>41608</v>
      </c>
      <c r="B314" s="3">
        <v>102.41</v>
      </c>
      <c r="C314" s="3">
        <v>3233.72</v>
      </c>
      <c r="D314" s="3">
        <v>1805.8100589999999</v>
      </c>
      <c r="E314" s="3">
        <v>720.47</v>
      </c>
      <c r="F314" s="3">
        <v>402.04700000000003</v>
      </c>
      <c r="G314" s="4">
        <f t="shared" si="13"/>
        <v>10.986058663652056</v>
      </c>
      <c r="H314" s="4">
        <f t="shared" si="11"/>
        <v>6.1729831364854189</v>
      </c>
      <c r="I314" s="4">
        <f t="shared" si="11"/>
        <v>6.0852233154639173</v>
      </c>
      <c r="J314" s="4">
        <f t="shared" si="12"/>
        <v>3.3957635686597936</v>
      </c>
    </row>
    <row r="315" spans="1:10" x14ac:dyDescent="0.7">
      <c r="A315" s="1">
        <v>41639</v>
      </c>
      <c r="B315" s="3">
        <v>105.28</v>
      </c>
      <c r="C315" s="3">
        <v>3315.59</v>
      </c>
      <c r="D315" s="3">
        <v>1848.3599850000001</v>
      </c>
      <c r="E315" s="3">
        <v>733.15</v>
      </c>
      <c r="F315" s="3">
        <v>408.54899999999998</v>
      </c>
      <c r="G315" s="4">
        <f t="shared" si="13"/>
        <v>11.579873957848269</v>
      </c>
      <c r="H315" s="4">
        <f t="shared" si="11"/>
        <v>6.495507532787558</v>
      </c>
      <c r="I315" s="4">
        <f t="shared" si="11"/>
        <v>6.3658583092783498</v>
      </c>
      <c r="J315" s="4">
        <f t="shared" si="12"/>
        <v>3.5473846367010307</v>
      </c>
    </row>
    <row r="316" spans="1:10" x14ac:dyDescent="0.7">
      <c r="A316" s="1">
        <v>41670</v>
      </c>
      <c r="B316" s="3">
        <v>102.16</v>
      </c>
      <c r="C316" s="3">
        <v>3200.95</v>
      </c>
      <c r="D316" s="3">
        <v>1782.589966</v>
      </c>
      <c r="E316" s="3">
        <v>703.99</v>
      </c>
      <c r="F316" s="3">
        <v>391.92099999999999</v>
      </c>
      <c r="G316" s="4">
        <f t="shared" si="13"/>
        <v>10.848180670903423</v>
      </c>
      <c r="H316" s="4">
        <f t="shared" si="11"/>
        <v>6.0787320256043786</v>
      </c>
      <c r="I316" s="4">
        <f t="shared" si="11"/>
        <v>5.9315149195876282</v>
      </c>
      <c r="J316" s="4">
        <f t="shared" si="12"/>
        <v>3.3021566482474221</v>
      </c>
    </row>
    <row r="317" spans="1:10" x14ac:dyDescent="0.7">
      <c r="A317" s="1">
        <v>41698</v>
      </c>
      <c r="B317" s="3">
        <v>101.77</v>
      </c>
      <c r="C317" s="3">
        <v>3347.38</v>
      </c>
      <c r="D317" s="3">
        <v>1859.4499510000001</v>
      </c>
      <c r="E317" s="3">
        <v>738.35</v>
      </c>
      <c r="F317" s="3">
        <v>410.12900000000002</v>
      </c>
      <c r="G317" s="4">
        <f t="shared" si="13"/>
        <v>11.30113144804306</v>
      </c>
      <c r="H317" s="4">
        <f t="shared" si="11"/>
        <v>6.3166225215753489</v>
      </c>
      <c r="I317" s="4">
        <f t="shared" si="11"/>
        <v>6.197268412371133</v>
      </c>
      <c r="J317" s="4">
        <f t="shared" si="12"/>
        <v>3.4423775942268042</v>
      </c>
    </row>
    <row r="318" spans="1:10" x14ac:dyDescent="0.7">
      <c r="A318" s="1">
        <v>41729</v>
      </c>
      <c r="B318" s="3">
        <v>103.22</v>
      </c>
      <c r="C318" s="3">
        <v>3375.51</v>
      </c>
      <c r="D318" s="3">
        <v>1872.339966</v>
      </c>
      <c r="E318" s="3">
        <v>742.02</v>
      </c>
      <c r="F318" s="3">
        <v>411.02100000000002</v>
      </c>
      <c r="G318" s="4">
        <f t="shared" si="13"/>
        <v>11.558471023509961</v>
      </c>
      <c r="H318" s="4">
        <f t="shared" si="11"/>
        <v>6.4510323373253504</v>
      </c>
      <c r="I318" s="4">
        <f t="shared" si="11"/>
        <v>6.3168086103092778</v>
      </c>
      <c r="J318" s="4">
        <f t="shared" si="12"/>
        <v>3.4990175356701032</v>
      </c>
    </row>
    <row r="319" spans="1:10" x14ac:dyDescent="0.7">
      <c r="A319" s="1">
        <v>41759</v>
      </c>
      <c r="B319" s="3">
        <v>102.21</v>
      </c>
      <c r="C319" s="3">
        <v>3400.46</v>
      </c>
      <c r="D319" s="3">
        <v>1883.9499510000001</v>
      </c>
      <c r="E319" s="3">
        <v>749.48</v>
      </c>
      <c r="F319" s="3">
        <v>414.09399999999999</v>
      </c>
      <c r="G319" s="4">
        <f t="shared" si="13"/>
        <v>11.529970437147604</v>
      </c>
      <c r="H319" s="4">
        <f t="shared" si="11"/>
        <v>6.4275195456719727</v>
      </c>
      <c r="I319" s="4">
        <f t="shared" si="11"/>
        <v>6.3178846020618558</v>
      </c>
      <c r="J319" s="4">
        <f t="shared" si="12"/>
        <v>3.4906843496907216</v>
      </c>
    </row>
    <row r="320" spans="1:10" x14ac:dyDescent="0.7">
      <c r="A320" s="1">
        <v>41790</v>
      </c>
      <c r="B320" s="3">
        <v>101.79</v>
      </c>
      <c r="C320" s="3">
        <v>3480.29</v>
      </c>
      <c r="D320" s="3">
        <v>1923.5699460000001</v>
      </c>
      <c r="E320" s="3">
        <v>766.07</v>
      </c>
      <c r="F320" s="3">
        <v>421.53399999999999</v>
      </c>
      <c r="G320" s="4">
        <f t="shared" si="13"/>
        <v>11.752159658992026</v>
      </c>
      <c r="H320" s="4">
        <f t="shared" si="11"/>
        <v>6.5357247527300899</v>
      </c>
      <c r="I320" s="4">
        <f t="shared" si="11"/>
        <v>6.4311971381443307</v>
      </c>
      <c r="J320" s="4">
        <f t="shared" si="12"/>
        <v>3.5387996585567012</v>
      </c>
    </row>
    <row r="321" spans="1:10" x14ac:dyDescent="0.7">
      <c r="A321" s="1">
        <v>41820</v>
      </c>
      <c r="B321" s="3">
        <v>101.3</v>
      </c>
      <c r="C321" s="3">
        <v>3552.18</v>
      </c>
      <c r="D321" s="3">
        <v>1960.2299800000001</v>
      </c>
      <c r="E321" s="3">
        <v>780.82</v>
      </c>
      <c r="F321" s="3">
        <v>428.74599999999998</v>
      </c>
      <c r="G321" s="4">
        <f t="shared" si="13"/>
        <v>11.937174568174377</v>
      </c>
      <c r="H321" s="4">
        <f t="shared" si="11"/>
        <v>6.6282232681148674</v>
      </c>
      <c r="I321" s="4">
        <f t="shared" si="11"/>
        <v>6.5234693608247429</v>
      </c>
      <c r="J321" s="4">
        <f t="shared" si="12"/>
        <v>3.5820181278350516</v>
      </c>
    </row>
    <row r="322" spans="1:10" x14ac:dyDescent="0.7">
      <c r="A322" s="1">
        <v>41851</v>
      </c>
      <c r="B322" s="3">
        <v>102.8</v>
      </c>
      <c r="C322" s="3">
        <v>3503.19</v>
      </c>
      <c r="D322" s="3">
        <v>1930.670044</v>
      </c>
      <c r="E322" s="3">
        <v>771.59</v>
      </c>
      <c r="F322" s="3">
        <v>423.04300000000001</v>
      </c>
      <c r="G322" s="4">
        <f t="shared" si="13"/>
        <v>11.946864611487335</v>
      </c>
      <c r="H322" s="4">
        <f t="shared" si="11"/>
        <v>6.6249381699204228</v>
      </c>
      <c r="I322" s="4">
        <f t="shared" si="11"/>
        <v>6.5418104742268044</v>
      </c>
      <c r="J322" s="4">
        <f t="shared" si="12"/>
        <v>3.5867068371134017</v>
      </c>
    </row>
    <row r="323" spans="1:10" x14ac:dyDescent="0.7">
      <c r="A323" s="1">
        <v>41882</v>
      </c>
      <c r="B323" s="3">
        <v>104.04</v>
      </c>
      <c r="C323" s="3">
        <v>3643.33</v>
      </c>
      <c r="D323" s="3">
        <v>2003.369995</v>
      </c>
      <c r="E323" s="3">
        <v>788.95</v>
      </c>
      <c r="F323" s="3">
        <v>431.54899999999998</v>
      </c>
      <c r="G323" s="4">
        <f t="shared" si="13"/>
        <v>12.574652388492586</v>
      </c>
      <c r="H323" s="4">
        <f t="shared" ref="H323:I379" si="14">D323*$B323/D$3/$B$3</f>
        <v>6.9573229787472037</v>
      </c>
      <c r="I323" s="4">
        <f t="shared" si="14"/>
        <v>6.7696790103092797</v>
      </c>
      <c r="J323" s="4">
        <f t="shared" ref="J323:J386" si="15">F323*$B323/F$3/$B$3</f>
        <v>3.702957357525773</v>
      </c>
    </row>
    <row r="324" spans="1:10" x14ac:dyDescent="0.7">
      <c r="A324" s="1">
        <v>41912</v>
      </c>
      <c r="B324" s="3">
        <v>109.6</v>
      </c>
      <c r="C324" s="3">
        <v>3592.25</v>
      </c>
      <c r="D324" s="3">
        <v>1972.290039</v>
      </c>
      <c r="E324" s="3">
        <v>763.67</v>
      </c>
      <c r="F324" s="3">
        <v>416.85</v>
      </c>
      <c r="G324" s="4">
        <f t="shared" si="13"/>
        <v>13.060934230193082</v>
      </c>
      <c r="H324" s="4">
        <f t="shared" si="14"/>
        <v>7.2154262495108767</v>
      </c>
      <c r="I324" s="4">
        <f t="shared" si="14"/>
        <v>6.9029469690721639</v>
      </c>
      <c r="J324" s="4">
        <f t="shared" si="15"/>
        <v>3.7679802061855674</v>
      </c>
    </row>
    <row r="325" spans="1:10" x14ac:dyDescent="0.7">
      <c r="A325" s="1">
        <v>41943</v>
      </c>
      <c r="B325" s="3">
        <v>112.29</v>
      </c>
      <c r="C325" s="3">
        <v>3679.99</v>
      </c>
      <c r="D325" s="3">
        <v>2018.0500489999999</v>
      </c>
      <c r="E325" s="3">
        <v>769.22</v>
      </c>
      <c r="F325" s="3">
        <v>419.45100000000002</v>
      </c>
      <c r="G325" s="4">
        <f t="shared" si="13"/>
        <v>13.708339615961052</v>
      </c>
      <c r="H325" s="4">
        <f t="shared" si="14"/>
        <v>7.5640374641522143</v>
      </c>
      <c r="I325" s="4">
        <f t="shared" si="14"/>
        <v>7.1237702103092797</v>
      </c>
      <c r="J325" s="4">
        <f t="shared" si="15"/>
        <v>3.884548683711341</v>
      </c>
    </row>
    <row r="326" spans="1:10" x14ac:dyDescent="0.7">
      <c r="A326" s="1">
        <v>41973</v>
      </c>
      <c r="B326" s="3">
        <v>118.66</v>
      </c>
      <c r="C326" s="3">
        <v>3778.96</v>
      </c>
      <c r="D326" s="3">
        <v>2067.5600589999999</v>
      </c>
      <c r="E326" s="3">
        <v>782.42</v>
      </c>
      <c r="F326" s="3">
        <v>425.82100000000003</v>
      </c>
      <c r="G326" s="4">
        <f t="shared" ref="G326:G389" si="16">C326*$B326*$H$5/C$5/$B$5</f>
        <v>14.8755754096507</v>
      </c>
      <c r="H326" s="4">
        <f t="shared" si="14"/>
        <v>8.1892312391012023</v>
      </c>
      <c r="I326" s="4">
        <f t="shared" si="14"/>
        <v>7.6570686350515453</v>
      </c>
      <c r="J326" s="4">
        <f t="shared" si="15"/>
        <v>4.1672511224742275</v>
      </c>
    </row>
    <row r="327" spans="1:10" x14ac:dyDescent="0.7">
      <c r="A327" s="1">
        <v>42004</v>
      </c>
      <c r="B327" s="3">
        <v>119.81</v>
      </c>
      <c r="C327" s="3">
        <v>3769.44</v>
      </c>
      <c r="D327" s="3">
        <v>2058.8999020000001</v>
      </c>
      <c r="E327" s="3">
        <v>767.65</v>
      </c>
      <c r="F327" s="3">
        <v>417.12</v>
      </c>
      <c r="G327" s="4">
        <f t="shared" si="16"/>
        <v>14.981904966372243</v>
      </c>
      <c r="H327" s="4">
        <f t="shared" si="14"/>
        <v>8.2339638820394168</v>
      </c>
      <c r="I327" s="4">
        <f t="shared" si="14"/>
        <v>7.5853316701030931</v>
      </c>
      <c r="J327" s="4">
        <f t="shared" si="15"/>
        <v>4.1216616247422682</v>
      </c>
    </row>
    <row r="328" spans="1:10" x14ac:dyDescent="0.7">
      <c r="A328" s="1">
        <v>42035</v>
      </c>
      <c r="B328" s="3">
        <v>117.41</v>
      </c>
      <c r="C328" s="3">
        <v>3656.28</v>
      </c>
      <c r="D328" s="3">
        <v>1994.98999</v>
      </c>
      <c r="E328" s="3">
        <v>755.82</v>
      </c>
      <c r="F328" s="3">
        <v>410.32799999999997</v>
      </c>
      <c r="G328" s="4">
        <f t="shared" si="16"/>
        <v>14.241038804664827</v>
      </c>
      <c r="H328" s="4">
        <f t="shared" si="14"/>
        <v>7.8185544589222919</v>
      </c>
      <c r="I328" s="4">
        <f t="shared" si="14"/>
        <v>7.3188310268041246</v>
      </c>
      <c r="J328" s="4">
        <f t="shared" si="15"/>
        <v>3.973328699381443</v>
      </c>
    </row>
    <row r="329" spans="1:10" x14ac:dyDescent="0.7">
      <c r="A329" s="1">
        <v>42063</v>
      </c>
      <c r="B329" s="3">
        <v>119.59</v>
      </c>
      <c r="C329" s="3">
        <v>3866.42</v>
      </c>
      <c r="D329" s="3">
        <v>2104.5</v>
      </c>
      <c r="E329" s="3">
        <v>798.24</v>
      </c>
      <c r="F329" s="3">
        <v>432.47399999999999</v>
      </c>
      <c r="G329" s="4">
        <f t="shared" si="16"/>
        <v>15.339140642016222</v>
      </c>
      <c r="H329" s="4">
        <f t="shared" si="14"/>
        <v>8.4008736420872285</v>
      </c>
      <c r="I329" s="4">
        <f t="shared" si="14"/>
        <v>7.8731151835051545</v>
      </c>
      <c r="J329" s="4">
        <f t="shared" si="15"/>
        <v>4.2655311884536085</v>
      </c>
    </row>
    <row r="330" spans="1:10" x14ac:dyDescent="0.7">
      <c r="A330" s="1">
        <v>42094</v>
      </c>
      <c r="B330" s="3">
        <v>120.08199999999999</v>
      </c>
      <c r="C330" s="3">
        <v>3805.27</v>
      </c>
      <c r="D330" s="3">
        <v>2067.889893</v>
      </c>
      <c r="E330" s="3">
        <v>786.35</v>
      </c>
      <c r="F330" s="3">
        <v>424.75799999999998</v>
      </c>
      <c r="G330" s="4">
        <f t="shared" si="16"/>
        <v>15.158649970393141</v>
      </c>
      <c r="H330" s="4">
        <f t="shared" si="14"/>
        <v>8.2886915752056023</v>
      </c>
      <c r="I330" s="4">
        <f t="shared" si="14"/>
        <v>7.7877509855670102</v>
      </c>
      <c r="J330" s="4">
        <f t="shared" si="15"/>
        <v>4.2066631056494845</v>
      </c>
    </row>
    <row r="331" spans="1:10" x14ac:dyDescent="0.7">
      <c r="A331" s="1">
        <v>42124</v>
      </c>
      <c r="B331" s="3">
        <v>119.43</v>
      </c>
      <c r="C331" s="3">
        <v>3841.78</v>
      </c>
      <c r="D331" s="3">
        <v>2085.51001</v>
      </c>
      <c r="E331" s="3">
        <v>809.55</v>
      </c>
      <c r="F331" s="3">
        <v>436.29599999999999</v>
      </c>
      <c r="G331" s="4">
        <f t="shared" si="16"/>
        <v>15.220995534175673</v>
      </c>
      <c r="H331" s="4">
        <f t="shared" si="14"/>
        <v>8.3139300757606609</v>
      </c>
      <c r="I331" s="4">
        <f t="shared" si="14"/>
        <v>7.9739840412371139</v>
      </c>
      <c r="J331" s="4">
        <f t="shared" si="15"/>
        <v>4.2974706210309277</v>
      </c>
    </row>
    <row r="332" spans="1:10" x14ac:dyDescent="0.7">
      <c r="A332" s="1">
        <v>42155</v>
      </c>
      <c r="B332" s="3">
        <v>124.11</v>
      </c>
      <c r="C332" s="3">
        <v>3891.18</v>
      </c>
      <c r="D332" s="3">
        <v>2107.389893</v>
      </c>
      <c r="E332" s="3">
        <v>809.12</v>
      </c>
      <c r="F332" s="3">
        <v>434.51499999999999</v>
      </c>
      <c r="G332" s="4">
        <f t="shared" si="16"/>
        <v>16.020838098437935</v>
      </c>
      <c r="H332" s="4">
        <f t="shared" si="14"/>
        <v>8.7303634701767567</v>
      </c>
      <c r="I332" s="4">
        <f t="shared" si="14"/>
        <v>8.2820522226804112</v>
      </c>
      <c r="J332" s="4">
        <f t="shared" si="15"/>
        <v>4.4476417855670096</v>
      </c>
    </row>
    <row r="333" spans="1:10" x14ac:dyDescent="0.7">
      <c r="A333" s="1">
        <v>42185</v>
      </c>
      <c r="B333" s="3">
        <v>122.40300000000001</v>
      </c>
      <c r="C333" s="3">
        <v>3815.85</v>
      </c>
      <c r="D333" s="3">
        <v>2063.110107</v>
      </c>
      <c r="E333" s="3">
        <v>790.43</v>
      </c>
      <c r="F333" s="3">
        <v>423.50900000000001</v>
      </c>
      <c r="G333" s="4">
        <f t="shared" si="16"/>
        <v>15.49460436089096</v>
      </c>
      <c r="H333" s="4">
        <f t="shared" si="14"/>
        <v>8.4293701571008768</v>
      </c>
      <c r="I333" s="4">
        <f t="shared" si="14"/>
        <v>7.979464188865979</v>
      </c>
      <c r="J333" s="4">
        <f t="shared" si="15"/>
        <v>4.2753626496494848</v>
      </c>
    </row>
    <row r="334" spans="1:10" x14ac:dyDescent="0.7">
      <c r="A334" s="1">
        <v>42216</v>
      </c>
      <c r="B334" s="3">
        <v>123.95</v>
      </c>
      <c r="C334" s="3">
        <v>3895.8</v>
      </c>
      <c r="D334" s="3">
        <v>2103.8400879999999</v>
      </c>
      <c r="E334" s="3">
        <v>797.58</v>
      </c>
      <c r="F334" s="3">
        <v>426.78100000000001</v>
      </c>
      <c r="G334" s="4">
        <f t="shared" si="16"/>
        <v>16.019181398203632</v>
      </c>
      <c r="H334" s="4">
        <f t="shared" si="14"/>
        <v>8.7044215170270078</v>
      </c>
      <c r="I334" s="4">
        <f t="shared" si="14"/>
        <v>8.1534054432989702</v>
      </c>
      <c r="J334" s="4">
        <f t="shared" si="15"/>
        <v>4.3628457690721651</v>
      </c>
    </row>
    <row r="335" spans="1:10" x14ac:dyDescent="0.7">
      <c r="A335" s="1">
        <v>42247</v>
      </c>
      <c r="B335" s="3">
        <v>121.25</v>
      </c>
      <c r="C335" s="3">
        <v>3660.75</v>
      </c>
      <c r="D335" s="3">
        <v>1972.1800539999999</v>
      </c>
      <c r="E335" s="3">
        <v>743.23</v>
      </c>
      <c r="F335" s="3">
        <v>396.733</v>
      </c>
      <c r="G335" s="4">
        <f t="shared" si="16"/>
        <v>14.724784693910941</v>
      </c>
      <c r="H335" s="4">
        <f t="shared" si="14"/>
        <v>7.9819493202043921</v>
      </c>
      <c r="I335" s="4">
        <f t="shared" si="14"/>
        <v>7.4323000000000006</v>
      </c>
      <c r="J335" s="4">
        <f t="shared" si="15"/>
        <v>3.96733</v>
      </c>
    </row>
    <row r="336" spans="1:10" x14ac:dyDescent="0.7">
      <c r="A336" s="1">
        <v>42277</v>
      </c>
      <c r="B336" s="3">
        <v>119.877</v>
      </c>
      <c r="C336" s="3">
        <v>3570.17</v>
      </c>
      <c r="D336" s="3">
        <v>1920.030029</v>
      </c>
      <c r="E336" s="3">
        <v>716.64</v>
      </c>
      <c r="F336" s="3">
        <v>381.65100000000001</v>
      </c>
      <c r="G336" s="4">
        <f t="shared" si="16"/>
        <v>14.1978275599871</v>
      </c>
      <c r="H336" s="4">
        <f t="shared" si="14"/>
        <v>7.6828887316711132</v>
      </c>
      <c r="I336" s="4">
        <f t="shared" si="14"/>
        <v>7.0852497550515459</v>
      </c>
      <c r="J336" s="4">
        <f t="shared" si="15"/>
        <v>3.7732929424329895</v>
      </c>
    </row>
    <row r="337" spans="1:10" x14ac:dyDescent="0.7">
      <c r="A337" s="1">
        <v>42308</v>
      </c>
      <c r="B337" s="3">
        <v>120.65600000000001</v>
      </c>
      <c r="C337" s="3">
        <v>3871.33</v>
      </c>
      <c r="D337" s="3">
        <v>2079.360107</v>
      </c>
      <c r="E337" s="3">
        <v>773.07</v>
      </c>
      <c r="F337" s="3">
        <v>411.24900000000002</v>
      </c>
      <c r="G337" s="4">
        <f t="shared" si="16"/>
        <v>15.495523442745963</v>
      </c>
      <c r="H337" s="4">
        <f t="shared" si="14"/>
        <v>8.3745077278488669</v>
      </c>
      <c r="I337" s="4">
        <f t="shared" si="14"/>
        <v>7.6928275397938162</v>
      </c>
      <c r="J337" s="4">
        <f t="shared" si="15"/>
        <v>4.0923430386804132</v>
      </c>
    </row>
    <row r="338" spans="1:10" x14ac:dyDescent="0.7">
      <c r="A338" s="2">
        <v>42338</v>
      </c>
      <c r="B338" s="3">
        <v>123.151</v>
      </c>
      <c r="C338" s="3">
        <v>3882.84</v>
      </c>
      <c r="D338" s="3">
        <v>2080.4099120000001</v>
      </c>
      <c r="E338" s="3">
        <v>767.03</v>
      </c>
      <c r="F338" s="3">
        <v>407.197</v>
      </c>
      <c r="G338" s="4">
        <f t="shared" si="16"/>
        <v>15.862972545723833</v>
      </c>
      <c r="H338" s="4">
        <f t="shared" si="14"/>
        <v>8.5519964817556602</v>
      </c>
      <c r="I338" s="4">
        <f t="shared" si="14"/>
        <v>7.7905576519587614</v>
      </c>
      <c r="J338" s="4">
        <f t="shared" si="15"/>
        <v>4.135811772948454</v>
      </c>
    </row>
    <row r="339" spans="1:10" x14ac:dyDescent="0.7">
      <c r="A339" s="1">
        <v>42369</v>
      </c>
      <c r="B339" s="3">
        <v>120.191</v>
      </c>
      <c r="C339" s="3">
        <v>3821.6</v>
      </c>
      <c r="D339" s="3">
        <v>2043.9399410000001</v>
      </c>
      <c r="E339" s="3">
        <v>753.52</v>
      </c>
      <c r="F339" s="3">
        <v>399.36200000000002</v>
      </c>
      <c r="G339" s="4">
        <f t="shared" si="16"/>
        <v>15.237520810329313</v>
      </c>
      <c r="H339" s="4">
        <f t="shared" si="14"/>
        <v>8.2001299620040253</v>
      </c>
      <c r="I339" s="4">
        <f t="shared" si="14"/>
        <v>7.4693874078350522</v>
      </c>
      <c r="J339" s="4">
        <f t="shared" si="15"/>
        <v>3.9587396405773201</v>
      </c>
    </row>
    <row r="340" spans="1:10" x14ac:dyDescent="0.7">
      <c r="A340" s="1">
        <v>42400</v>
      </c>
      <c r="B340" s="3">
        <v>121.07</v>
      </c>
      <c r="C340" s="3">
        <v>3631.96</v>
      </c>
      <c r="D340" s="3">
        <v>1940.23999</v>
      </c>
      <c r="E340" s="3">
        <v>708.25</v>
      </c>
      <c r="F340" s="3">
        <v>375.017</v>
      </c>
      <c r="G340" s="4">
        <f t="shared" si="16"/>
        <v>14.58729393731794</v>
      </c>
      <c r="H340" s="4">
        <f t="shared" si="14"/>
        <v>7.8410216045173309</v>
      </c>
      <c r="I340" s="4">
        <f t="shared" si="14"/>
        <v>7.071985773195876</v>
      </c>
      <c r="J340" s="4">
        <f t="shared" si="15"/>
        <v>3.7446027373195871</v>
      </c>
    </row>
    <row r="341" spans="1:10" x14ac:dyDescent="0.7">
      <c r="A341" s="1">
        <v>42429</v>
      </c>
      <c r="B341" s="3">
        <v>112.37</v>
      </c>
      <c r="C341" s="3">
        <v>3627.06</v>
      </c>
      <c r="D341" s="3">
        <v>1932.2299800000001</v>
      </c>
      <c r="E341" s="3">
        <v>703.78</v>
      </c>
      <c r="F341" s="3">
        <v>371.66199999999998</v>
      </c>
      <c r="G341" s="4">
        <f t="shared" si="16"/>
        <v>13.520795856866181</v>
      </c>
      <c r="H341" s="4">
        <f t="shared" si="14"/>
        <v>7.2475271950008979</v>
      </c>
      <c r="I341" s="4">
        <f t="shared" si="14"/>
        <v>6.522371843298969</v>
      </c>
      <c r="J341" s="4">
        <f t="shared" si="15"/>
        <v>3.444425479587629</v>
      </c>
    </row>
    <row r="342" spans="1:10" x14ac:dyDescent="0.7">
      <c r="A342" s="1">
        <v>42460</v>
      </c>
      <c r="B342" s="3">
        <v>112.542</v>
      </c>
      <c r="C342" s="3">
        <v>3873.11</v>
      </c>
      <c r="D342" s="3">
        <v>2059.73999</v>
      </c>
      <c r="E342" s="3">
        <v>756.42</v>
      </c>
      <c r="F342" s="3">
        <v>398.255</v>
      </c>
      <c r="G342" s="4">
        <f t="shared" si="16"/>
        <v>14.46010995158146</v>
      </c>
      <c r="H342" s="4">
        <f t="shared" si="14"/>
        <v>7.7376251467684707</v>
      </c>
      <c r="I342" s="4">
        <f t="shared" si="14"/>
        <v>7.0209500734020622</v>
      </c>
      <c r="J342" s="4">
        <f t="shared" si="15"/>
        <v>3.6965290070103092</v>
      </c>
    </row>
    <row r="343" spans="1:10" x14ac:dyDescent="0.7">
      <c r="A343" s="1">
        <v>42490</v>
      </c>
      <c r="B343" s="3">
        <v>106.476</v>
      </c>
      <c r="C343" s="3">
        <v>3888.13</v>
      </c>
      <c r="D343" s="3">
        <v>2065.3000489999999</v>
      </c>
      <c r="E343" s="3">
        <v>768.03</v>
      </c>
      <c r="F343" s="3">
        <v>403.34</v>
      </c>
      <c r="G343" s="4">
        <f t="shared" si="16"/>
        <v>13.733765879186192</v>
      </c>
      <c r="H343" s="4">
        <f t="shared" si="14"/>
        <v>7.3403292305607994</v>
      </c>
      <c r="I343" s="4">
        <f t="shared" si="14"/>
        <v>6.7444752395876284</v>
      </c>
      <c r="J343" s="4">
        <f t="shared" si="15"/>
        <v>3.5419406053608244</v>
      </c>
    </row>
    <row r="344" spans="1:10" x14ac:dyDescent="0.7">
      <c r="A344" s="1">
        <v>42521</v>
      </c>
      <c r="B344" s="3">
        <v>110.738</v>
      </c>
      <c r="C344" s="3">
        <v>3957.95</v>
      </c>
      <c r="D344" s="3">
        <v>2096.9499510000001</v>
      </c>
      <c r="E344" s="3">
        <v>769.65</v>
      </c>
      <c r="F344" s="3">
        <v>402.57400000000001</v>
      </c>
      <c r="G344" s="4">
        <f t="shared" si="16"/>
        <v>14.539990209013562</v>
      </c>
      <c r="H344" s="4">
        <f t="shared" si="14"/>
        <v>7.7511367174933063</v>
      </c>
      <c r="I344" s="4">
        <f t="shared" si="14"/>
        <v>7.0292372536082466</v>
      </c>
      <c r="J344" s="4">
        <f t="shared" si="15"/>
        <v>3.6767207927422678</v>
      </c>
    </row>
    <row r="345" spans="1:10" x14ac:dyDescent="0.7">
      <c r="A345" s="1">
        <v>42551</v>
      </c>
      <c r="B345" s="3">
        <v>103.301</v>
      </c>
      <c r="C345" s="3">
        <v>3968.21</v>
      </c>
      <c r="D345" s="3">
        <v>2098.860107</v>
      </c>
      <c r="E345" s="3">
        <v>765.39</v>
      </c>
      <c r="F345" s="3">
        <v>399.29</v>
      </c>
      <c r="G345" s="4">
        <f t="shared" si="16"/>
        <v>13.598666022963394</v>
      </c>
      <c r="H345" s="4">
        <f t="shared" si="14"/>
        <v>7.2371683501046844</v>
      </c>
      <c r="I345" s="4">
        <f t="shared" si="14"/>
        <v>6.5208703002061847</v>
      </c>
      <c r="J345" s="4">
        <f t="shared" si="15"/>
        <v>3.4018190754639175</v>
      </c>
    </row>
    <row r="346" spans="1:10" x14ac:dyDescent="0.7">
      <c r="A346" s="1">
        <v>42582</v>
      </c>
      <c r="B346" s="3">
        <v>102.048</v>
      </c>
      <c r="C346" s="3">
        <v>4114.51</v>
      </c>
      <c r="D346" s="3">
        <v>2173.6000979999999</v>
      </c>
      <c r="E346" s="3">
        <v>798.61</v>
      </c>
      <c r="F346" s="3">
        <v>416.08800000000002</v>
      </c>
      <c r="G346" s="4">
        <f t="shared" si="16"/>
        <v>13.928994107555379</v>
      </c>
      <c r="H346" s="4">
        <f t="shared" si="14"/>
        <v>7.4039725354696468</v>
      </c>
      <c r="I346" s="4">
        <f t="shared" si="14"/>
        <v>6.7213652189690736</v>
      </c>
      <c r="J346" s="4">
        <f t="shared" si="15"/>
        <v>3.5019338741443296</v>
      </c>
    </row>
    <row r="347" spans="1:10" x14ac:dyDescent="0.7">
      <c r="A347" s="1">
        <v>42613</v>
      </c>
      <c r="B347" s="3">
        <v>103.36</v>
      </c>
      <c r="C347" s="3">
        <v>4120.29</v>
      </c>
      <c r="D347" s="3">
        <v>2170.9499510000001</v>
      </c>
      <c r="E347" s="3">
        <v>801.68</v>
      </c>
      <c r="F347" s="3">
        <v>416.613</v>
      </c>
      <c r="G347" s="4">
        <f t="shared" si="16"/>
        <v>14.127893740330965</v>
      </c>
      <c r="H347" s="4">
        <f t="shared" si="14"/>
        <v>7.4900198481239908</v>
      </c>
      <c r="I347" s="4">
        <f t="shared" si="14"/>
        <v>6.8339500865979383</v>
      </c>
      <c r="J347" s="4">
        <f t="shared" si="15"/>
        <v>3.5514325509278346</v>
      </c>
    </row>
    <row r="348" spans="1:10" x14ac:dyDescent="0.7">
      <c r="A348" s="1">
        <v>42643</v>
      </c>
      <c r="B348" s="3">
        <v>101.407</v>
      </c>
      <c r="C348" s="3">
        <v>4121.0600000000004</v>
      </c>
      <c r="D348" s="3">
        <v>2168.2700199999999</v>
      </c>
      <c r="E348" s="3">
        <v>806.95</v>
      </c>
      <c r="F348" s="3">
        <v>418.43400000000003</v>
      </c>
      <c r="G348" s="4">
        <f t="shared" si="16"/>
        <v>13.86353577269556</v>
      </c>
      <c r="H348" s="4">
        <f t="shared" si="14"/>
        <v>7.3394236396852888</v>
      </c>
      <c r="I348" s="4">
        <f t="shared" si="14"/>
        <v>6.7488972082474223</v>
      </c>
      <c r="J348" s="4">
        <f t="shared" si="15"/>
        <v>3.4995576608659795</v>
      </c>
    </row>
    <row r="349" spans="1:10" x14ac:dyDescent="0.7">
      <c r="A349" s="1">
        <v>42674</v>
      </c>
      <c r="B349" s="3">
        <v>104.852</v>
      </c>
      <c r="C349" s="3">
        <v>4045.89</v>
      </c>
      <c r="D349" s="3">
        <v>2126.1499020000001</v>
      </c>
      <c r="E349" s="3">
        <v>793.44</v>
      </c>
      <c r="F349" s="3">
        <v>411.01499999999999</v>
      </c>
      <c r="G349" s="4">
        <f t="shared" si="16"/>
        <v>14.073040085662067</v>
      </c>
      <c r="H349" s="4">
        <f t="shared" si="14"/>
        <v>7.4413418491269949</v>
      </c>
      <c r="I349" s="4">
        <f t="shared" si="14"/>
        <v>6.8613419282474233</v>
      </c>
      <c r="J349" s="4">
        <f t="shared" si="15"/>
        <v>3.5542882292783506</v>
      </c>
    </row>
    <row r="350" spans="1:10" x14ac:dyDescent="0.7">
      <c r="A350" s="1">
        <v>42704</v>
      </c>
      <c r="B350" s="3">
        <v>114.379</v>
      </c>
      <c r="C350" s="3">
        <v>4195.7299999999996</v>
      </c>
      <c r="D350" s="3">
        <v>2198.8100589999999</v>
      </c>
      <c r="E350" s="3">
        <v>799.86</v>
      </c>
      <c r="F350" s="3">
        <v>413.43</v>
      </c>
      <c r="G350" s="4">
        <f t="shared" si="16"/>
        <v>15.920289588489116</v>
      </c>
      <c r="H350" s="4">
        <f t="shared" si="14"/>
        <v>8.3948833702211498</v>
      </c>
      <c r="I350" s="4">
        <f t="shared" si="14"/>
        <v>7.5453350053608252</v>
      </c>
      <c r="J350" s="4">
        <f t="shared" si="15"/>
        <v>3.9000173171134023</v>
      </c>
    </row>
    <row r="351" spans="1:10" x14ac:dyDescent="0.7">
      <c r="A351" s="1">
        <v>42735</v>
      </c>
      <c r="B351" s="3">
        <v>116.875</v>
      </c>
      <c r="C351" s="3">
        <v>4278.66</v>
      </c>
      <c r="D351" s="3">
        <v>2238.830078</v>
      </c>
      <c r="E351" s="3">
        <v>817.46</v>
      </c>
      <c r="F351" s="3">
        <v>421.839</v>
      </c>
      <c r="G351" s="4">
        <f t="shared" si="16"/>
        <v>16.589241741868793</v>
      </c>
      <c r="H351" s="4">
        <f t="shared" si="14"/>
        <v>8.7342056497650962</v>
      </c>
      <c r="I351" s="4">
        <f t="shared" si="14"/>
        <v>7.8796402061855675</v>
      </c>
      <c r="J351" s="4">
        <f t="shared" si="15"/>
        <v>4.0661800515463922</v>
      </c>
    </row>
    <row r="352" spans="1:10" x14ac:dyDescent="0.7">
      <c r="A352" s="1">
        <v>42766</v>
      </c>
      <c r="B352" s="3">
        <v>112.67400000000001</v>
      </c>
      <c r="C352" s="3">
        <v>4359.8100000000004</v>
      </c>
      <c r="D352" s="3">
        <v>2278.8701169999999</v>
      </c>
      <c r="E352" s="3">
        <v>839.98</v>
      </c>
      <c r="F352" s="3">
        <v>433.12799999999999</v>
      </c>
      <c r="G352" s="4">
        <f t="shared" si="16"/>
        <v>16.296277463168238</v>
      </c>
      <c r="H352" s="4">
        <f t="shared" si="14"/>
        <v>8.570850944705974</v>
      </c>
      <c r="I352" s="4">
        <f t="shared" si="14"/>
        <v>7.8056830119587639</v>
      </c>
      <c r="J352" s="4">
        <f t="shared" si="15"/>
        <v>4.0249290121237111</v>
      </c>
    </row>
    <row r="353" spans="1:10" x14ac:dyDescent="0.7">
      <c r="A353" s="1">
        <v>42794</v>
      </c>
      <c r="B353" s="3">
        <v>112.84699999999999</v>
      </c>
      <c r="C353" s="3">
        <v>4532.93</v>
      </c>
      <c r="D353" s="3">
        <v>2363.639893</v>
      </c>
      <c r="E353" s="3">
        <v>863.92</v>
      </c>
      <c r="F353" s="3">
        <v>444.50299999999999</v>
      </c>
      <c r="G353" s="4">
        <f t="shared" si="16"/>
        <v>16.96938743792014</v>
      </c>
      <c r="H353" s="4">
        <f t="shared" si="14"/>
        <v>8.9033200598267204</v>
      </c>
      <c r="I353" s="4">
        <f t="shared" si="14"/>
        <v>8.0404767208247421</v>
      </c>
      <c r="J353" s="4">
        <f t="shared" si="15"/>
        <v>4.1369756734845353</v>
      </c>
    </row>
    <row r="354" spans="1:10" x14ac:dyDescent="0.7">
      <c r="A354" s="1">
        <v>42825</v>
      </c>
      <c r="B354" s="3">
        <v>111.319</v>
      </c>
      <c r="C354" s="3">
        <v>4538.21</v>
      </c>
      <c r="D354" s="3">
        <v>2362.719971</v>
      </c>
      <c r="E354" s="3">
        <v>875.07</v>
      </c>
      <c r="F354" s="3">
        <v>448.86599999999999</v>
      </c>
      <c r="G354" s="4">
        <f t="shared" si="16"/>
        <v>16.759112631525465</v>
      </c>
      <c r="H354" s="4">
        <f t="shared" si="14"/>
        <v>8.7793468060850088</v>
      </c>
      <c r="I354" s="4">
        <f t="shared" si="14"/>
        <v>8.0339725632989687</v>
      </c>
      <c r="J354" s="4">
        <f t="shared" si="15"/>
        <v>4.1210156085773191</v>
      </c>
    </row>
    <row r="355" spans="1:10" x14ac:dyDescent="0.7">
      <c r="A355" s="1">
        <v>42855</v>
      </c>
      <c r="B355" s="3">
        <v>111.47799999999999</v>
      </c>
      <c r="C355" s="3">
        <v>4584.82</v>
      </c>
      <c r="D355" s="3">
        <v>2384.1999510000001</v>
      </c>
      <c r="E355" s="3">
        <v>889.11</v>
      </c>
      <c r="F355" s="3">
        <v>455.173</v>
      </c>
      <c r="G355" s="4">
        <f t="shared" si="16"/>
        <v>16.95542161298561</v>
      </c>
      <c r="H355" s="4">
        <f t="shared" si="14"/>
        <v>8.871815463956338</v>
      </c>
      <c r="I355" s="4">
        <f t="shared" si="14"/>
        <v>8.1745323364948437</v>
      </c>
      <c r="J355" s="4">
        <f t="shared" si="15"/>
        <v>4.184888717030927</v>
      </c>
    </row>
    <row r="356" spans="1:10" x14ac:dyDescent="0.7">
      <c r="A356" s="1">
        <v>42886</v>
      </c>
      <c r="B356" s="3">
        <v>110.846</v>
      </c>
      <c r="C356" s="3">
        <v>4649.34</v>
      </c>
      <c r="D356" s="3">
        <v>2411.8000489999999</v>
      </c>
      <c r="E356" s="3">
        <v>909.53</v>
      </c>
      <c r="F356" s="3">
        <v>463.79399999999998</v>
      </c>
      <c r="G356" s="4">
        <f t="shared" si="16"/>
        <v>17.096549474115172</v>
      </c>
      <c r="H356" s="4">
        <f t="shared" si="14"/>
        <v>8.9236387752861592</v>
      </c>
      <c r="I356" s="4">
        <f t="shared" si="14"/>
        <v>8.3148670004123719</v>
      </c>
      <c r="J356" s="4">
        <f t="shared" si="15"/>
        <v>4.2399760597113403</v>
      </c>
    </row>
    <row r="357" spans="1:10" x14ac:dyDescent="0.7">
      <c r="A357" s="1">
        <v>42916</v>
      </c>
      <c r="B357" s="3">
        <v>112.468</v>
      </c>
      <c r="C357" s="3">
        <v>4678.3599999999997</v>
      </c>
      <c r="D357" s="3">
        <v>2423.4099120000001</v>
      </c>
      <c r="E357" s="3">
        <v>914.04</v>
      </c>
      <c r="F357" s="3">
        <v>465.08800000000002</v>
      </c>
      <c r="G357" s="4">
        <f t="shared" si="16"/>
        <v>17.454995648475556</v>
      </c>
      <c r="H357" s="4">
        <f t="shared" si="14"/>
        <v>9.0978025824633413</v>
      </c>
      <c r="I357" s="4">
        <f t="shared" si="14"/>
        <v>8.4783711934020598</v>
      </c>
      <c r="J357" s="4">
        <f t="shared" si="15"/>
        <v>4.3140220357938146</v>
      </c>
    </row>
    <row r="358" spans="1:10" x14ac:dyDescent="0.7">
      <c r="A358" s="1">
        <v>42947</v>
      </c>
      <c r="B358" s="3">
        <v>110.253</v>
      </c>
      <c r="C358" s="3">
        <v>4774.5600000000004</v>
      </c>
      <c r="D358" s="3">
        <v>2470.3000489999999</v>
      </c>
      <c r="E358" s="3">
        <v>939.92</v>
      </c>
      <c r="F358" s="3">
        <v>477.58300000000003</v>
      </c>
      <c r="G358" s="4">
        <f t="shared" si="16"/>
        <v>17.4630825011293</v>
      </c>
      <c r="H358" s="4">
        <f t="shared" si="14"/>
        <v>9.0911909360391867</v>
      </c>
      <c r="I358" s="4">
        <f t="shared" si="14"/>
        <v>8.5467216296907207</v>
      </c>
      <c r="J358" s="4">
        <f t="shared" si="15"/>
        <v>4.3426769896082469</v>
      </c>
    </row>
    <row r="359" spans="1:10" x14ac:dyDescent="0.7">
      <c r="A359" s="1">
        <v>42978</v>
      </c>
      <c r="B359" s="3">
        <v>109.949</v>
      </c>
      <c r="C359" s="3">
        <v>4789.18</v>
      </c>
      <c r="D359" s="3">
        <v>2471.6499020000001</v>
      </c>
      <c r="E359" s="3">
        <v>943.98</v>
      </c>
      <c r="F359" s="3">
        <v>478.40600000000001</v>
      </c>
      <c r="G359" s="4">
        <f t="shared" si="16"/>
        <v>17.468257243280593</v>
      </c>
      <c r="H359" s="4">
        <f t="shared" si="14"/>
        <v>9.0710778720281464</v>
      </c>
      <c r="I359" s="4">
        <f t="shared" si="14"/>
        <v>8.5599717129896913</v>
      </c>
      <c r="J359" s="4">
        <f t="shared" si="15"/>
        <v>4.3381658799175256</v>
      </c>
    </row>
    <row r="360" spans="1:10" x14ac:dyDescent="0.7">
      <c r="A360" s="1">
        <v>43008</v>
      </c>
      <c r="B360" s="3">
        <v>112.508</v>
      </c>
      <c r="C360" s="3">
        <v>4887.97</v>
      </c>
      <c r="D360" s="3">
        <v>2519.360107</v>
      </c>
      <c r="E360" s="3">
        <v>962.57</v>
      </c>
      <c r="F360" s="3">
        <v>486.87900000000002</v>
      </c>
      <c r="G360" s="4">
        <f t="shared" si="16"/>
        <v>18.243538233838919</v>
      </c>
      <c r="H360" s="4">
        <f t="shared" si="14"/>
        <v>9.4613761601141668</v>
      </c>
      <c r="I360" s="4">
        <f t="shared" si="14"/>
        <v>8.9316969534020618</v>
      </c>
      <c r="J360" s="4">
        <f t="shared" si="15"/>
        <v>4.5177552603711337</v>
      </c>
    </row>
    <row r="361" spans="1:10" x14ac:dyDescent="0.7">
      <c r="A361" s="1">
        <v>43039</v>
      </c>
      <c r="B361" s="3">
        <v>113.643</v>
      </c>
      <c r="C361" s="3">
        <v>5002.03</v>
      </c>
      <c r="D361" s="3">
        <v>2575.26001</v>
      </c>
      <c r="E361" s="3">
        <v>982.78</v>
      </c>
      <c r="F361" s="3">
        <v>496.625</v>
      </c>
      <c r="G361" s="4">
        <f t="shared" si="16"/>
        <v>18.857586866137378</v>
      </c>
      <c r="H361" s="4">
        <f t="shared" si="14"/>
        <v>9.7688722529863359</v>
      </c>
      <c r="I361" s="4">
        <f t="shared" si="14"/>
        <v>9.2112220651546384</v>
      </c>
      <c r="J361" s="4">
        <f t="shared" si="15"/>
        <v>4.6546766907216499</v>
      </c>
    </row>
    <row r="362" spans="1:10" x14ac:dyDescent="0.7">
      <c r="A362" s="2">
        <v>43069</v>
      </c>
      <c r="B362" s="3">
        <v>112.673</v>
      </c>
      <c r="C362" s="3">
        <v>5155.4399999999996</v>
      </c>
      <c r="D362" s="3">
        <v>2647.580078</v>
      </c>
      <c r="E362" s="3">
        <v>1002.25</v>
      </c>
      <c r="F362" s="3">
        <v>505.44200000000001</v>
      </c>
      <c r="G362" s="4">
        <f t="shared" si="16"/>
        <v>19.270045034667103</v>
      </c>
      <c r="H362" s="4">
        <f t="shared" si="14"/>
        <v>9.9574840391877437</v>
      </c>
      <c r="I362" s="4">
        <f t="shared" si="14"/>
        <v>9.3135269484536085</v>
      </c>
      <c r="J362" s="4">
        <f t="shared" si="15"/>
        <v>4.6968797085360832</v>
      </c>
    </row>
    <row r="363" spans="1:10" x14ac:dyDescent="0.7">
      <c r="A363" s="1">
        <v>43100</v>
      </c>
      <c r="B363" s="3">
        <v>112.673</v>
      </c>
      <c r="C363" s="3">
        <v>5212.76</v>
      </c>
      <c r="D363" s="3">
        <v>2673.610107</v>
      </c>
      <c r="E363" s="3">
        <v>1018.75</v>
      </c>
      <c r="F363" s="3">
        <v>513.02599999999995</v>
      </c>
      <c r="G363" s="4">
        <f t="shared" si="16"/>
        <v>19.484296190996563</v>
      </c>
      <c r="H363" s="4">
        <f t="shared" si="14"/>
        <v>10.055382342797467</v>
      </c>
      <c r="I363" s="4">
        <f t="shared" si="14"/>
        <v>9.466855154639175</v>
      </c>
      <c r="J363" s="4">
        <f t="shared" si="15"/>
        <v>4.7673549276701026</v>
      </c>
    </row>
    <row r="364" spans="1:10" x14ac:dyDescent="0.7">
      <c r="A364" s="1">
        <v>43131</v>
      </c>
      <c r="B364" s="3">
        <v>109.19799999999999</v>
      </c>
      <c r="C364" s="3">
        <v>5511.21</v>
      </c>
      <c r="D364" s="3">
        <v>2823.8100589999999</v>
      </c>
      <c r="E364" s="3">
        <v>1076.44</v>
      </c>
      <c r="F364" s="3">
        <v>541.673</v>
      </c>
      <c r="G364" s="4">
        <f t="shared" si="16"/>
        <v>19.964515669866042</v>
      </c>
      <c r="H364" s="4">
        <f t="shared" si="14"/>
        <v>10.292735716523836</v>
      </c>
      <c r="I364" s="4">
        <f t="shared" si="14"/>
        <v>9.6944408346391757</v>
      </c>
      <c r="J364" s="4">
        <f t="shared" si="15"/>
        <v>4.8783182065154636</v>
      </c>
    </row>
    <row r="365" spans="1:10" x14ac:dyDescent="0.7">
      <c r="A365" s="1">
        <v>43159</v>
      </c>
      <c r="B365" s="3">
        <v>106.654</v>
      </c>
      <c r="C365" s="3">
        <v>5308.09</v>
      </c>
      <c r="D365" s="3">
        <v>2713.830078</v>
      </c>
      <c r="E365" s="3">
        <v>1031.6400000000001</v>
      </c>
      <c r="F365" s="3">
        <v>518.07899999999995</v>
      </c>
      <c r="G365" s="4">
        <f t="shared" si="16"/>
        <v>18.780733965164792</v>
      </c>
      <c r="H365" s="4">
        <f t="shared" si="14"/>
        <v>9.6614087443148868</v>
      </c>
      <c r="I365" s="4">
        <f t="shared" si="14"/>
        <v>9.0745181492783509</v>
      </c>
      <c r="J365" s="4">
        <f t="shared" si="15"/>
        <v>4.5571297044123709</v>
      </c>
    </row>
    <row r="366" spans="1:10" x14ac:dyDescent="0.7">
      <c r="A366" s="1">
        <v>43190</v>
      </c>
      <c r="B366" s="3">
        <v>106.267</v>
      </c>
      <c r="C366" s="3">
        <v>5173.1899999999996</v>
      </c>
      <c r="D366" s="3">
        <v>2640.8701169999999</v>
      </c>
      <c r="E366" s="3">
        <v>1010.18</v>
      </c>
      <c r="F366" s="3">
        <v>505.80799999999999</v>
      </c>
      <c r="G366" s="4">
        <f t="shared" si="16"/>
        <v>18.237024628045415</v>
      </c>
      <c r="H366" s="4">
        <f t="shared" si="14"/>
        <v>9.3675521414361409</v>
      </c>
      <c r="I366" s="4">
        <f t="shared" si="14"/>
        <v>8.8535091183505141</v>
      </c>
      <c r="J366" s="4">
        <f t="shared" si="15"/>
        <v>4.4330473184329904</v>
      </c>
    </row>
    <row r="367" spans="1:10" x14ac:dyDescent="0.7">
      <c r="A367" s="1">
        <v>43220</v>
      </c>
      <c r="B367" s="3">
        <v>109.268</v>
      </c>
      <c r="C367" s="3">
        <v>5193.04</v>
      </c>
      <c r="D367" s="3">
        <v>2648.0500489999999</v>
      </c>
      <c r="E367" s="3">
        <v>1020.4</v>
      </c>
      <c r="F367" s="3">
        <v>509.69400000000002</v>
      </c>
      <c r="G367" s="4">
        <f t="shared" si="16"/>
        <v>18.823994909389896</v>
      </c>
      <c r="H367" s="4">
        <f t="shared" si="14"/>
        <v>9.6582810663435126</v>
      </c>
      <c r="I367" s="4">
        <f t="shared" si="14"/>
        <v>9.1956344082474235</v>
      </c>
      <c r="J367" s="4">
        <f t="shared" si="15"/>
        <v>4.5932572364536082</v>
      </c>
    </row>
    <row r="368" spans="1:10" x14ac:dyDescent="0.7">
      <c r="A368" s="1">
        <v>43251</v>
      </c>
      <c r="B368" s="3">
        <v>108.77800000000001</v>
      </c>
      <c r="C368" s="3">
        <v>5318.1</v>
      </c>
      <c r="D368" s="3">
        <v>2705.2700199999999</v>
      </c>
      <c r="E368" s="3">
        <v>1022.55</v>
      </c>
      <c r="F368" s="3">
        <v>508.76900000000001</v>
      </c>
      <c r="G368" s="4">
        <f t="shared" si="16"/>
        <v>19.190871785682489</v>
      </c>
      <c r="H368" s="4">
        <f t="shared" si="14"/>
        <v>9.8227331471937713</v>
      </c>
      <c r="I368" s="4">
        <f t="shared" si="14"/>
        <v>9.17368609484536</v>
      </c>
      <c r="J368" s="4">
        <f t="shared" si="15"/>
        <v>4.5643607655257732</v>
      </c>
    </row>
    <row r="369" spans="1:10" x14ac:dyDescent="0.7">
      <c r="A369" s="1">
        <v>43281</v>
      </c>
      <c r="B369" s="3">
        <v>110.697</v>
      </c>
      <c r="C369" s="3">
        <v>5350.83</v>
      </c>
      <c r="D369" s="3">
        <v>2718.3701169999999</v>
      </c>
      <c r="E369" s="3">
        <v>1017.42</v>
      </c>
      <c r="F369" s="3">
        <v>505.19799999999998</v>
      </c>
      <c r="G369" s="4">
        <f t="shared" si="16"/>
        <v>19.649619249120004</v>
      </c>
      <c r="H369" s="4">
        <f t="shared" si="14"/>
        <v>10.044425342625397</v>
      </c>
      <c r="I369" s="4">
        <f t="shared" si="14"/>
        <v>9.2886879785567018</v>
      </c>
      <c r="J369" s="4">
        <f t="shared" si="15"/>
        <v>4.6122806602886595</v>
      </c>
    </row>
    <row r="370" spans="1:10" x14ac:dyDescent="0.7">
      <c r="A370" s="1">
        <v>43312</v>
      </c>
      <c r="B370" s="3">
        <v>111.843</v>
      </c>
      <c r="C370" s="3">
        <v>5549.96</v>
      </c>
      <c r="D370" s="3">
        <v>2816.290039</v>
      </c>
      <c r="E370" s="3">
        <v>1048.43</v>
      </c>
      <c r="F370" s="3">
        <v>519.81799999999998</v>
      </c>
      <c r="G370" s="4">
        <f t="shared" si="16"/>
        <v>20.591870377591704</v>
      </c>
      <c r="H370" s="4">
        <f t="shared" si="14"/>
        <v>10.513972661544193</v>
      </c>
      <c r="I370" s="4">
        <f t="shared" si="14"/>
        <v>9.6708912569072183</v>
      </c>
      <c r="J370" s="4">
        <f t="shared" si="15"/>
        <v>4.7948869751752579</v>
      </c>
    </row>
    <row r="371" spans="1:10" x14ac:dyDescent="0.7">
      <c r="A371" s="1">
        <v>43343</v>
      </c>
      <c r="B371" s="3">
        <v>111.084</v>
      </c>
      <c r="C371" s="3">
        <v>5730.8</v>
      </c>
      <c r="D371" s="3">
        <v>2901.5200199999999</v>
      </c>
      <c r="E371" s="3">
        <v>1057.1400000000001</v>
      </c>
      <c r="F371" s="3">
        <v>522.88099999999997</v>
      </c>
      <c r="G371" s="4">
        <f t="shared" si="16"/>
        <v>21.118540308408775</v>
      </c>
      <c r="H371" s="4">
        <f t="shared" si="14"/>
        <v>10.758648971916358</v>
      </c>
      <c r="I371" s="4">
        <f t="shared" si="14"/>
        <v>9.6850589492783516</v>
      </c>
      <c r="J371" s="4">
        <f t="shared" si="15"/>
        <v>4.7904093199175248</v>
      </c>
    </row>
    <row r="372" spans="1:10" x14ac:dyDescent="0.7">
      <c r="A372" s="1">
        <v>43373</v>
      </c>
      <c r="B372" s="3">
        <v>113.624</v>
      </c>
      <c r="C372" s="3">
        <v>5763.42</v>
      </c>
      <c r="D372" s="3">
        <v>2913.9799800000001</v>
      </c>
      <c r="E372" s="3">
        <v>1062.17</v>
      </c>
      <c r="F372" s="3">
        <v>524.25300000000004</v>
      </c>
      <c r="G372" s="4">
        <f t="shared" si="16"/>
        <v>21.724384371964391</v>
      </c>
      <c r="H372" s="4">
        <f t="shared" si="14"/>
        <v>11.051908845999444</v>
      </c>
      <c r="I372" s="4">
        <f t="shared" si="14"/>
        <v>9.9536498210309272</v>
      </c>
      <c r="J372" s="4">
        <f t="shared" si="15"/>
        <v>4.9128018863505156</v>
      </c>
    </row>
    <row r="373" spans="1:10" x14ac:dyDescent="0.7">
      <c r="A373" s="1">
        <v>43404</v>
      </c>
      <c r="B373" s="3">
        <v>112.93300000000001</v>
      </c>
      <c r="C373" s="3">
        <v>5369.49</v>
      </c>
      <c r="D373" s="3">
        <v>2711.73999</v>
      </c>
      <c r="E373" s="3">
        <v>982.81</v>
      </c>
      <c r="F373" s="3">
        <v>484.57100000000003</v>
      </c>
      <c r="G373" s="4">
        <f t="shared" si="16"/>
        <v>20.116435908378435</v>
      </c>
      <c r="H373" s="4">
        <f t="shared" si="14"/>
        <v>10.222322243365623</v>
      </c>
      <c r="I373" s="4">
        <f t="shared" si="14"/>
        <v>9.1539531323711341</v>
      </c>
      <c r="J373" s="4">
        <f t="shared" si="15"/>
        <v>4.5133242674639176</v>
      </c>
    </row>
    <row r="374" spans="1:10" x14ac:dyDescent="0.7">
      <c r="A374" s="1">
        <v>43434</v>
      </c>
      <c r="B374" s="3">
        <v>113.51300000000001</v>
      </c>
      <c r="C374" s="3">
        <v>5478.91</v>
      </c>
      <c r="D374" s="3">
        <v>2760.169922</v>
      </c>
      <c r="E374" s="3">
        <v>997.65</v>
      </c>
      <c r="F374" s="3">
        <v>490.85700000000003</v>
      </c>
      <c r="G374" s="4">
        <f t="shared" si="16"/>
        <v>20.631789733114442</v>
      </c>
      <c r="H374" s="4">
        <f t="shared" si="14"/>
        <v>10.458323638901296</v>
      </c>
      <c r="I374" s="4">
        <f t="shared" si="14"/>
        <v>9.3398964494845362</v>
      </c>
      <c r="J374" s="4">
        <f t="shared" si="15"/>
        <v>4.5953526301855678</v>
      </c>
    </row>
    <row r="375" spans="1:10" x14ac:dyDescent="0.7">
      <c r="A375" s="1">
        <v>43465</v>
      </c>
      <c r="B375" s="3">
        <v>109.70099999999999</v>
      </c>
      <c r="C375" s="3">
        <v>4984.22</v>
      </c>
      <c r="D375" s="3">
        <v>2506.8500979999999</v>
      </c>
      <c r="E375" s="3">
        <v>927.78</v>
      </c>
      <c r="F375" s="3">
        <v>455.66199999999998</v>
      </c>
      <c r="G375" s="4">
        <f t="shared" si="16"/>
        <v>18.138648501351984</v>
      </c>
      <c r="H375" s="4">
        <f t="shared" si="14"/>
        <v>9.1795123036961606</v>
      </c>
      <c r="I375" s="4">
        <f t="shared" si="14"/>
        <v>8.3940943323711323</v>
      </c>
      <c r="J375" s="4">
        <f t="shared" si="15"/>
        <v>4.1226042937731959</v>
      </c>
    </row>
    <row r="376" spans="1:10" x14ac:dyDescent="0.7">
      <c r="A376" s="1">
        <v>43496</v>
      </c>
      <c r="B376" s="3">
        <v>108.837</v>
      </c>
      <c r="C376" s="3">
        <v>5383.63</v>
      </c>
      <c r="D376" s="3">
        <v>2704.1000979999999</v>
      </c>
      <c r="E376" s="3">
        <v>1001.33</v>
      </c>
      <c r="F376" s="3">
        <v>491.19400000000002</v>
      </c>
      <c r="G376" s="4">
        <f t="shared" si="16"/>
        <v>19.437880228342053</v>
      </c>
      <c r="H376" s="4">
        <f t="shared" si="14"/>
        <v>9.8238106438668193</v>
      </c>
      <c r="I376" s="4">
        <f t="shared" si="14"/>
        <v>8.9881858317525776</v>
      </c>
      <c r="J376" s="4">
        <f t="shared" si="15"/>
        <v>4.4090788765360829</v>
      </c>
    </row>
    <row r="377" spans="1:10" x14ac:dyDescent="0.7">
      <c r="A377" s="1">
        <v>43524</v>
      </c>
      <c r="B377" s="3">
        <v>111.38</v>
      </c>
      <c r="C377" s="3">
        <v>5556.49</v>
      </c>
      <c r="D377" s="3">
        <v>2784.48999</v>
      </c>
      <c r="E377" s="3">
        <v>1028.56</v>
      </c>
      <c r="F377" s="3">
        <v>503.48099999999999</v>
      </c>
      <c r="G377" s="4">
        <f t="shared" si="16"/>
        <v>20.530753350527043</v>
      </c>
      <c r="H377" s="4">
        <f t="shared" si="14"/>
        <v>10.352220911822423</v>
      </c>
      <c r="I377" s="4">
        <f t="shared" si="14"/>
        <v>9.4483309525773187</v>
      </c>
      <c r="J377" s="4">
        <f t="shared" si="15"/>
        <v>4.6249660849484533</v>
      </c>
    </row>
    <row r="378" spans="1:10" x14ac:dyDescent="0.7">
      <c r="A378" s="1">
        <v>43555</v>
      </c>
      <c r="B378" s="3">
        <v>110.852</v>
      </c>
      <c r="C378" s="3">
        <v>5664.46</v>
      </c>
      <c r="D378" s="3">
        <v>2834.3999020000001</v>
      </c>
      <c r="E378" s="3">
        <v>1042.1400000000001</v>
      </c>
      <c r="F378" s="3">
        <v>508.548</v>
      </c>
      <c r="G378" s="4">
        <f t="shared" si="16"/>
        <v>20.83047543275109</v>
      </c>
      <c r="H378" s="4">
        <f t="shared" si="14"/>
        <v>10.487822146780196</v>
      </c>
      <c r="I378" s="4">
        <f t="shared" si="14"/>
        <v>9.5276951158762913</v>
      </c>
      <c r="J378" s="4">
        <f t="shared" si="15"/>
        <v>4.649366012041237</v>
      </c>
    </row>
    <row r="379" spans="1:10" x14ac:dyDescent="0.7">
      <c r="A379" s="1">
        <v>43585</v>
      </c>
      <c r="B379" s="3">
        <v>111.447</v>
      </c>
      <c r="C379" s="3">
        <v>5893.81</v>
      </c>
      <c r="D379" s="3">
        <v>2945.830078</v>
      </c>
      <c r="E379" s="3">
        <v>1077.8800000000001</v>
      </c>
      <c r="F379" s="3">
        <v>524.84400000000005</v>
      </c>
      <c r="G379" s="4">
        <f t="shared" si="16"/>
        <v>21.790221683662477</v>
      </c>
      <c r="H379" s="4">
        <f t="shared" si="14"/>
        <v>10.958641787054917</v>
      </c>
      <c r="I379" s="4">
        <f t="shared" si="14"/>
        <v>9.9073395760824763</v>
      </c>
      <c r="J379" s="4">
        <f t="shared" si="15"/>
        <v>4.8241063313814445</v>
      </c>
    </row>
    <row r="380" spans="1:10" x14ac:dyDescent="0.7">
      <c r="A380" s="1">
        <v>43616</v>
      </c>
      <c r="B380" s="3">
        <v>108.36799999999999</v>
      </c>
      <c r="C380" s="3">
        <v>5519.27</v>
      </c>
      <c r="D380" s="3">
        <v>2752.0600589999999</v>
      </c>
      <c r="E380" s="3">
        <v>1014.84</v>
      </c>
      <c r="F380" s="3">
        <v>492.11500000000001</v>
      </c>
      <c r="G380" s="4">
        <f t="shared" si="16"/>
        <v>19.841743598688154</v>
      </c>
      <c r="H380" s="4">
        <f t="shared" ref="H380:H427" si="17">D380*$B380/D$3/$B$3</f>
        <v>9.9549623581872098</v>
      </c>
      <c r="I380" s="4">
        <f t="shared" ref="I380:J427" si="18">E380*$B380/E$3/$B$3</f>
        <v>9.0702005047422674</v>
      </c>
      <c r="J380" s="4">
        <f t="shared" si="15"/>
        <v>4.3983107892783506</v>
      </c>
    </row>
    <row r="381" spans="1:10" x14ac:dyDescent="0.7">
      <c r="A381" s="1">
        <v>43646</v>
      </c>
      <c r="B381" s="3">
        <v>107.80500000000001</v>
      </c>
      <c r="C381" s="3">
        <v>5908.25</v>
      </c>
      <c r="D381" s="3">
        <v>2941.76001</v>
      </c>
      <c r="E381" s="3">
        <v>1081.76</v>
      </c>
      <c r="F381" s="3">
        <v>523.44200000000001</v>
      </c>
      <c r="G381" s="4">
        <f t="shared" si="16"/>
        <v>21.12977645831317</v>
      </c>
      <c r="H381" s="4">
        <f t="shared" si="17"/>
        <v>10.585875948554586</v>
      </c>
      <c r="I381" s="4">
        <f t="shared" si="18"/>
        <v>9.6180731381443305</v>
      </c>
      <c r="J381" s="4">
        <f t="shared" si="15"/>
        <v>4.6539929740206185</v>
      </c>
    </row>
    <row r="382" spans="1:10" x14ac:dyDescent="0.7">
      <c r="A382" s="1">
        <v>43677</v>
      </c>
      <c r="B382" s="3">
        <v>108.77200000000001</v>
      </c>
      <c r="C382" s="3">
        <v>5993.17</v>
      </c>
      <c r="D382" s="3">
        <v>2980.3798830000001</v>
      </c>
      <c r="E382" s="3">
        <v>1085.31</v>
      </c>
      <c r="F382" s="3">
        <v>524.35</v>
      </c>
      <c r="G382" s="4">
        <f t="shared" si="16"/>
        <v>21.625733454527868</v>
      </c>
      <c r="H382" s="4">
        <f t="shared" si="17"/>
        <v>10.821049754228655</v>
      </c>
      <c r="I382" s="4">
        <f t="shared" si="18"/>
        <v>9.7361929336082458</v>
      </c>
      <c r="J382" s="4">
        <f t="shared" si="15"/>
        <v>4.7038843876288663</v>
      </c>
    </row>
    <row r="383" spans="1:10" x14ac:dyDescent="0.7">
      <c r="A383" s="1">
        <v>43708</v>
      </c>
      <c r="B383" s="3">
        <v>106.226</v>
      </c>
      <c r="C383" s="3">
        <v>5898.23</v>
      </c>
      <c r="D383" s="3">
        <v>2926.459961</v>
      </c>
      <c r="E383" s="3">
        <v>1060.05</v>
      </c>
      <c r="F383" s="3">
        <v>510.87700000000001</v>
      </c>
      <c r="G383" s="4">
        <f t="shared" si="16"/>
        <v>20.784982675473081</v>
      </c>
      <c r="H383" s="4">
        <f t="shared" si="17"/>
        <v>10.376576001123766</v>
      </c>
      <c r="I383" s="4">
        <f t="shared" si="18"/>
        <v>9.2869996948453597</v>
      </c>
      <c r="J383" s="4">
        <f t="shared" si="15"/>
        <v>4.4757459960412378</v>
      </c>
    </row>
    <row r="384" spans="1:10" x14ac:dyDescent="0.7">
      <c r="A384" s="1">
        <v>43738</v>
      </c>
      <c r="B384" s="3">
        <v>108.07899999999999</v>
      </c>
      <c r="C384" s="3">
        <v>6008.59</v>
      </c>
      <c r="D384" s="3">
        <v>2976.73999</v>
      </c>
      <c r="E384" s="3">
        <v>1082.8499999999999</v>
      </c>
      <c r="F384" s="3">
        <v>520.65099999999995</v>
      </c>
      <c r="G384" s="4">
        <f t="shared" si="16"/>
        <v>21.543240179905855</v>
      </c>
      <c r="H384" s="4">
        <f t="shared" si="17"/>
        <v>10.738976107742833</v>
      </c>
      <c r="I384" s="4">
        <f t="shared" si="18"/>
        <v>9.6522346515463884</v>
      </c>
      <c r="J384" s="4">
        <f t="shared" si="15"/>
        <v>4.6409434580618543</v>
      </c>
    </row>
    <row r="385" spans="1:10" x14ac:dyDescent="0.7">
      <c r="A385" s="1">
        <v>43769</v>
      </c>
      <c r="B385" s="3">
        <v>108.033</v>
      </c>
      <c r="C385" s="3">
        <v>6138.73</v>
      </c>
      <c r="D385" s="3">
        <v>3037.5600589999999</v>
      </c>
      <c r="E385" s="3">
        <v>1112.76</v>
      </c>
      <c r="F385" s="3">
        <v>534.41099999999994</v>
      </c>
      <c r="G385" s="4">
        <f t="shared" si="16"/>
        <v>22.000477325468477</v>
      </c>
      <c r="H385" s="4">
        <f t="shared" si="17"/>
        <v>10.953728353692124</v>
      </c>
      <c r="I385" s="4">
        <f t="shared" si="18"/>
        <v>9.9146227694845361</v>
      </c>
      <c r="J385" s="4">
        <f t="shared" si="15"/>
        <v>4.7615689536494843</v>
      </c>
    </row>
    <row r="386" spans="1:10" x14ac:dyDescent="0.7">
      <c r="A386" s="1">
        <v>43799</v>
      </c>
      <c r="B386" s="3">
        <v>109.4545</v>
      </c>
      <c r="C386" s="3">
        <v>6361.56</v>
      </c>
      <c r="D386" s="3">
        <v>3140.9799800000001</v>
      </c>
      <c r="E386" s="3">
        <v>1140.4000000000001</v>
      </c>
      <c r="F386" s="3">
        <v>546.69500000000005</v>
      </c>
      <c r="G386" s="4">
        <f t="shared" si="16"/>
        <v>23.099064097242042</v>
      </c>
      <c r="H386" s="4">
        <f t="shared" si="17"/>
        <v>11.475706868614735</v>
      </c>
      <c r="I386" s="4">
        <f t="shared" si="18"/>
        <v>10.294590663917525</v>
      </c>
      <c r="J386" s="4">
        <f t="shared" si="15"/>
        <v>4.9351115775257739</v>
      </c>
    </row>
    <row r="387" spans="1:10" x14ac:dyDescent="0.7">
      <c r="A387" s="1">
        <v>43830</v>
      </c>
      <c r="B387" s="3">
        <v>108.6035</v>
      </c>
      <c r="C387" s="3">
        <v>6553.57</v>
      </c>
      <c r="D387" s="3">
        <v>3230.780029</v>
      </c>
      <c r="E387" s="3">
        <v>1181.04</v>
      </c>
      <c r="F387" s="3">
        <v>565.24400000000003</v>
      </c>
      <c r="G387" s="4">
        <f t="shared" si="16"/>
        <v>23.611245624069451</v>
      </c>
      <c r="H387" s="4">
        <f t="shared" si="17"/>
        <v>11.71202168467782</v>
      </c>
      <c r="I387" s="4">
        <f t="shared" si="18"/>
        <v>10.578563104329895</v>
      </c>
      <c r="J387" s="4">
        <f t="shared" si="18"/>
        <v>5.0628846807422683</v>
      </c>
    </row>
    <row r="388" spans="1:10" x14ac:dyDescent="0.7">
      <c r="A388" s="1">
        <v>43861</v>
      </c>
      <c r="B388" s="3">
        <v>108.3575</v>
      </c>
      <c r="C388" s="3">
        <v>6551</v>
      </c>
      <c r="D388" s="3">
        <v>3225.5200199999999</v>
      </c>
      <c r="E388" s="3">
        <v>1168.29</v>
      </c>
      <c r="F388" s="3">
        <v>558.62099999999998</v>
      </c>
      <c r="G388" s="4">
        <f t="shared" si="16"/>
        <v>23.548525070791108</v>
      </c>
      <c r="H388" s="4">
        <f t="shared" si="17"/>
        <v>11.666467482063711</v>
      </c>
      <c r="I388" s="4">
        <f t="shared" si="18"/>
        <v>10.440658447422681</v>
      </c>
      <c r="J388" s="4">
        <f t="shared" si="18"/>
        <v>4.9922288665979382</v>
      </c>
    </row>
    <row r="389" spans="1:10" x14ac:dyDescent="0.7">
      <c r="A389" s="1">
        <v>43890</v>
      </c>
      <c r="B389" s="3">
        <v>107.913</v>
      </c>
      <c r="C389" s="3">
        <v>6011.73</v>
      </c>
      <c r="D389" s="3">
        <v>2954.219971</v>
      </c>
      <c r="E389" s="3">
        <v>1074.3800000000001</v>
      </c>
      <c r="F389" s="3">
        <v>512.75699999999995</v>
      </c>
      <c r="G389" s="4">
        <f t="shared" si="16"/>
        <v>21.521392511665017</v>
      </c>
      <c r="H389" s="4">
        <f t="shared" si="17"/>
        <v>10.641362859226446</v>
      </c>
      <c r="I389" s="4">
        <f t="shared" si="18"/>
        <v>9.5620263043298976</v>
      </c>
      <c r="J389" s="4">
        <f t="shared" si="18"/>
        <v>4.5635584446185558</v>
      </c>
    </row>
    <row r="390" spans="1:10" x14ac:dyDescent="0.7">
      <c r="A390" s="1">
        <v>43921</v>
      </c>
      <c r="B390" s="3">
        <v>107.526</v>
      </c>
      <c r="C390" s="3">
        <v>5269.2</v>
      </c>
      <c r="D390" s="3">
        <v>2584.5900879999999</v>
      </c>
      <c r="E390" s="3">
        <v>929.98</v>
      </c>
      <c r="F390" s="3">
        <v>442.346</v>
      </c>
      <c r="G390" s="4">
        <f t="shared" ref="G390:G437" si="19">C390*$B390*$H$5/C$5/$B$5</f>
        <v>18.795561668792068</v>
      </c>
      <c r="H390" s="4">
        <f t="shared" si="17"/>
        <v>9.2765357203970176</v>
      </c>
      <c r="I390" s="4">
        <f t="shared" si="18"/>
        <v>8.2471776890721635</v>
      </c>
      <c r="J390" s="4">
        <f t="shared" si="18"/>
        <v>3.9227790512164948</v>
      </c>
    </row>
    <row r="391" spans="1:10" x14ac:dyDescent="0.7">
      <c r="A391" s="1">
        <v>43951</v>
      </c>
      <c r="B391" s="3">
        <v>107.16249999999999</v>
      </c>
      <c r="C391" s="3">
        <v>5944.68</v>
      </c>
      <c r="D391" s="3">
        <v>2912.429932</v>
      </c>
      <c r="E391" s="3">
        <v>1030.08</v>
      </c>
      <c r="F391" s="3">
        <v>489.16899999999998</v>
      </c>
      <c r="G391" s="4">
        <f t="shared" si="19"/>
        <v>21.133355238739842</v>
      </c>
      <c r="H391" s="4">
        <f t="shared" si="17"/>
        <v>10.417871086842485</v>
      </c>
      <c r="I391" s="4">
        <f t="shared" si="18"/>
        <v>9.1039957113402057</v>
      </c>
      <c r="J391" s="4">
        <f t="shared" si="18"/>
        <v>4.32334622371134</v>
      </c>
    </row>
    <row r="392" spans="1:10" x14ac:dyDescent="0.7">
      <c r="A392" s="1">
        <v>43982</v>
      </c>
      <c r="B392" s="3">
        <v>107.83799999999999</v>
      </c>
      <c r="C392" s="3">
        <v>6227.81</v>
      </c>
      <c r="D392" s="3">
        <v>3044.3100589999999</v>
      </c>
      <c r="E392" s="3">
        <v>1075.5</v>
      </c>
      <c r="F392" s="3">
        <v>509.47</v>
      </c>
      <c r="G392" s="4">
        <f t="shared" si="19"/>
        <v>22.279442236394114</v>
      </c>
      <c r="H392" s="4">
        <f t="shared" si="17"/>
        <v>10.958254031335578</v>
      </c>
      <c r="I392" s="4">
        <f t="shared" si="18"/>
        <v>9.5653417731958772</v>
      </c>
      <c r="J392" s="4">
        <f t="shared" si="18"/>
        <v>4.5311526482474225</v>
      </c>
    </row>
    <row r="393" spans="1:10" x14ac:dyDescent="0.7">
      <c r="A393" s="1">
        <v>44012</v>
      </c>
      <c r="B393" s="3">
        <v>107.96299999999999</v>
      </c>
      <c r="C393" s="3">
        <v>6351.67</v>
      </c>
      <c r="D393" s="3">
        <v>3100.290039</v>
      </c>
      <c r="E393" s="3">
        <v>1110.33</v>
      </c>
      <c r="F393" s="3">
        <v>524.90800000000002</v>
      </c>
      <c r="G393" s="4">
        <f t="shared" si="19"/>
        <v>22.748879231678451</v>
      </c>
      <c r="H393" s="4">
        <f t="shared" si="17"/>
        <v>11.17269454097854</v>
      </c>
      <c r="I393" s="4">
        <f t="shared" si="18"/>
        <v>9.8865614672164952</v>
      </c>
      <c r="J393" s="4">
        <f t="shared" si="18"/>
        <v>4.6738674147628867</v>
      </c>
    </row>
    <row r="394" spans="1:10" x14ac:dyDescent="0.7">
      <c r="A394" s="1">
        <v>44043</v>
      </c>
      <c r="B394" s="3">
        <v>105.833</v>
      </c>
      <c r="C394" s="3">
        <v>6709.81</v>
      </c>
      <c r="D394" s="3">
        <v>3271.1201169999999</v>
      </c>
      <c r="E394" s="3">
        <v>1169.5</v>
      </c>
      <c r="F394" s="3">
        <v>551.89400000000001</v>
      </c>
      <c r="G394" s="4">
        <f t="shared" si="19"/>
        <v>23.557460115894393</v>
      </c>
      <c r="H394" s="4">
        <f t="shared" si="17"/>
        <v>11.555753136099861</v>
      </c>
      <c r="I394" s="4">
        <f t="shared" si="18"/>
        <v>10.207974721649483</v>
      </c>
      <c r="J394" s="4">
        <f t="shared" si="18"/>
        <v>4.8172039341855664</v>
      </c>
    </row>
    <row r="395" spans="1:10" x14ac:dyDescent="0.7">
      <c r="A395" s="1">
        <v>44074</v>
      </c>
      <c r="B395" s="3">
        <v>105.889</v>
      </c>
      <c r="C395" s="3">
        <v>7192.11</v>
      </c>
      <c r="D395" s="3">
        <v>3500.3100589999999</v>
      </c>
      <c r="E395" s="3">
        <v>1241.52</v>
      </c>
      <c r="F395" s="3">
        <v>584.86400000000003</v>
      </c>
      <c r="G395" s="4">
        <f t="shared" si="19"/>
        <v>25.264127414268494</v>
      </c>
      <c r="H395" s="4">
        <f t="shared" si="17"/>
        <v>12.371946106599442</v>
      </c>
      <c r="I395" s="4">
        <f t="shared" si="18"/>
        <v>10.842334950927835</v>
      </c>
      <c r="J395" s="4">
        <f t="shared" si="18"/>
        <v>5.1076836367835048</v>
      </c>
    </row>
    <row r="396" spans="1:10" x14ac:dyDescent="0.7">
      <c r="A396" s="1">
        <v>44104</v>
      </c>
      <c r="B396" s="3">
        <v>105.43899999999999</v>
      </c>
      <c r="C396" s="3">
        <v>6918.83</v>
      </c>
      <c r="D396" s="3">
        <v>3363</v>
      </c>
      <c r="E396" s="3">
        <v>1201.95</v>
      </c>
      <c r="F396" s="3">
        <v>565.14800000000002</v>
      </c>
      <c r="G396" s="4">
        <f t="shared" si="19"/>
        <v>24.200875257815468</v>
      </c>
      <c r="H396" s="4">
        <f t="shared" si="17"/>
        <v>11.836104809485956</v>
      </c>
      <c r="I396" s="4">
        <f t="shared" si="18"/>
        <v>10.452157199999998</v>
      </c>
      <c r="J396" s="4">
        <f t="shared" si="18"/>
        <v>4.9145270080000003</v>
      </c>
    </row>
    <row r="397" spans="1:10" x14ac:dyDescent="0.7">
      <c r="A397" s="1">
        <v>44135</v>
      </c>
      <c r="B397" s="3">
        <v>104.672</v>
      </c>
      <c r="C397" s="3">
        <v>6734.84</v>
      </c>
      <c r="D397" s="3">
        <v>3269.959961</v>
      </c>
      <c r="E397" s="3">
        <v>1173.03</v>
      </c>
      <c r="F397" s="3">
        <v>550.995</v>
      </c>
      <c r="G397" s="4">
        <f t="shared" si="19"/>
        <v>23.385945863256712</v>
      </c>
      <c r="H397" s="4">
        <f t="shared" si="17"/>
        <v>11.424931739367224</v>
      </c>
      <c r="I397" s="4">
        <f t="shared" si="18"/>
        <v>10.126465662680411</v>
      </c>
      <c r="J397" s="4">
        <f t="shared" si="18"/>
        <v>4.7565978259793811</v>
      </c>
    </row>
    <row r="398" spans="1:10" x14ac:dyDescent="0.7">
      <c r="A398" s="1">
        <v>44165</v>
      </c>
      <c r="B398" s="3">
        <v>104.349</v>
      </c>
      <c r="C398" s="3">
        <v>7472.06</v>
      </c>
      <c r="D398" s="3">
        <v>3621.6298830000001</v>
      </c>
      <c r="E398" s="3">
        <v>1318.05</v>
      </c>
      <c r="F398" s="3">
        <v>618.26599999999996</v>
      </c>
      <c r="G398" s="4">
        <f t="shared" si="19"/>
        <v>25.865791768613988</v>
      </c>
      <c r="H398" s="4">
        <f t="shared" si="17"/>
        <v>12.614586322127142</v>
      </c>
      <c r="I398" s="4">
        <f t="shared" si="18"/>
        <v>11.3432741814433</v>
      </c>
      <c r="J398" s="4">
        <f t="shared" si="18"/>
        <v>5.3208609347628864</v>
      </c>
    </row>
    <row r="399" spans="1:10" x14ac:dyDescent="0.7">
      <c r="A399" s="1">
        <v>44196</v>
      </c>
      <c r="B399" s="3">
        <v>103.2885</v>
      </c>
      <c r="C399" s="3">
        <v>7759.35</v>
      </c>
      <c r="D399" s="3">
        <v>3756.070068</v>
      </c>
      <c r="E399" s="3">
        <v>1379.73</v>
      </c>
      <c r="F399" s="3">
        <v>646.26800000000003</v>
      </c>
      <c r="G399" s="4">
        <f t="shared" si="19"/>
        <v>26.587312939574172</v>
      </c>
      <c r="H399" s="4">
        <f t="shared" si="17"/>
        <v>12.949896943208611</v>
      </c>
      <c r="I399" s="4">
        <f t="shared" si="18"/>
        <v>11.753422029278353</v>
      </c>
      <c r="J399" s="4">
        <f t="shared" si="18"/>
        <v>5.5053239025154648</v>
      </c>
    </row>
    <row r="400" spans="1:10" x14ac:dyDescent="0.7">
      <c r="A400" s="1">
        <v>44227</v>
      </c>
      <c r="B400" s="3">
        <v>104.751</v>
      </c>
      <c r="C400" s="3">
        <v>7681.01</v>
      </c>
      <c r="D400" s="3">
        <v>3714.23999</v>
      </c>
      <c r="E400" s="3">
        <v>1373.79</v>
      </c>
      <c r="F400" s="3">
        <v>642.90700000000004</v>
      </c>
      <c r="G400" s="4">
        <f t="shared" si="19"/>
        <v>26.691540702387439</v>
      </c>
      <c r="H400" s="4">
        <f t="shared" si="17"/>
        <v>12.986998661250592</v>
      </c>
      <c r="I400" s="4">
        <f t="shared" si="18"/>
        <v>11.868525879587629</v>
      </c>
      <c r="J400" s="4">
        <f t="shared" si="18"/>
        <v>5.5542392706804122</v>
      </c>
    </row>
    <row r="401" spans="1:10" x14ac:dyDescent="0.7">
      <c r="A401" s="1">
        <v>44255</v>
      </c>
      <c r="B401" s="3">
        <v>106.598</v>
      </c>
      <c r="C401" s="3">
        <v>7892.81</v>
      </c>
      <c r="D401" s="3">
        <v>3811.1499020000001</v>
      </c>
      <c r="E401" s="3">
        <v>1406.02</v>
      </c>
      <c r="F401" s="3">
        <v>657.14599999999996</v>
      </c>
      <c r="G401" s="4">
        <f t="shared" si="19"/>
        <v>27.911157008182482</v>
      </c>
      <c r="H401" s="4">
        <f t="shared" si="17"/>
        <v>13.56081352556286</v>
      </c>
      <c r="I401" s="4">
        <f t="shared" si="18"/>
        <v>12.361148037938145</v>
      </c>
      <c r="J401" s="4">
        <f t="shared" si="18"/>
        <v>5.7773566439587629</v>
      </c>
    </row>
    <row r="402" spans="1:10" x14ac:dyDescent="0.7">
      <c r="A402" s="1">
        <v>44286</v>
      </c>
      <c r="B402" s="3">
        <v>110.73099999999999</v>
      </c>
      <c r="C402" s="3">
        <v>8238.48</v>
      </c>
      <c r="D402" s="3">
        <v>3972.889893</v>
      </c>
      <c r="E402" s="3">
        <v>1444.32</v>
      </c>
      <c r="F402" s="3">
        <v>673.28800000000001</v>
      </c>
      <c r="G402" s="4">
        <f t="shared" si="19"/>
        <v>30.26310249065682</v>
      </c>
      <c r="H402" s="4">
        <f t="shared" si="17"/>
        <v>14.684406809458242</v>
      </c>
      <c r="I402" s="4">
        <f t="shared" si="18"/>
        <v>13.190185395463917</v>
      </c>
      <c r="J402" s="4">
        <f t="shared" si="18"/>
        <v>6.1487714249896896</v>
      </c>
    </row>
    <row r="403" spans="1:10" x14ac:dyDescent="0.7">
      <c r="A403" s="1">
        <v>44316</v>
      </c>
      <c r="B403" s="3">
        <v>109.29300000000001</v>
      </c>
      <c r="C403" s="3">
        <v>8678.16</v>
      </c>
      <c r="D403" s="3">
        <v>4181.169922</v>
      </c>
      <c r="E403" s="3">
        <v>1508.07</v>
      </c>
      <c r="F403" s="3">
        <v>701.83</v>
      </c>
      <c r="G403" s="4">
        <f t="shared" si="19"/>
        <v>31.464231955811719</v>
      </c>
      <c r="H403" s="4">
        <f t="shared" si="17"/>
        <v>15.253546180999388</v>
      </c>
      <c r="I403" s="4">
        <f t="shared" si="18"/>
        <v>13.59352532041237</v>
      </c>
      <c r="J403" s="4">
        <f t="shared" si="18"/>
        <v>6.326194324948454</v>
      </c>
    </row>
    <row r="404" spans="1:10" x14ac:dyDescent="0.7">
      <c r="A404" s="1">
        <v>44347</v>
      </c>
      <c r="B404" s="3">
        <v>109.58199999999999</v>
      </c>
      <c r="C404" s="3">
        <v>8738.77</v>
      </c>
      <c r="D404" s="3">
        <v>4204.1098629999997</v>
      </c>
      <c r="E404" s="3">
        <v>1532.35</v>
      </c>
      <c r="F404" s="3">
        <v>711.45</v>
      </c>
      <c r="G404" s="4">
        <f t="shared" si="19"/>
        <v>31.767765377445155</v>
      </c>
      <c r="H404" s="4">
        <f t="shared" si="17"/>
        <v>15.377790348904959</v>
      </c>
      <c r="I404" s="4">
        <f t="shared" si="18"/>
        <v>13.848905377319586</v>
      </c>
      <c r="J404" s="4">
        <f t="shared" si="18"/>
        <v>6.4298650639175259</v>
      </c>
    </row>
    <row r="405" spans="1:10" x14ac:dyDescent="0.7">
      <c r="A405" s="1">
        <v>44377</v>
      </c>
      <c r="B405" s="3">
        <v>111.09699999999999</v>
      </c>
      <c r="C405" s="3">
        <v>8942.7800000000007</v>
      </c>
      <c r="D405" s="3">
        <v>4297.5</v>
      </c>
      <c r="E405" s="3">
        <v>1553.05</v>
      </c>
      <c r="F405" s="3">
        <v>719.97</v>
      </c>
      <c r="G405" s="4">
        <f t="shared" si="19"/>
        <v>32.958847234572346</v>
      </c>
      <c r="H405" s="4">
        <f t="shared" si="17"/>
        <v>15.93671747488091</v>
      </c>
      <c r="I405" s="4">
        <f t="shared" si="18"/>
        <v>14.230036771134019</v>
      </c>
      <c r="J405" s="4">
        <f t="shared" si="18"/>
        <v>6.5968253270103094</v>
      </c>
    </row>
    <row r="406" spans="1:10" x14ac:dyDescent="0.7">
      <c r="A406" s="1">
        <v>44408</v>
      </c>
      <c r="B406" s="3">
        <v>109.714</v>
      </c>
      <c r="C406" s="3">
        <v>9155.2099999999991</v>
      </c>
      <c r="D406" s="3">
        <v>4395.2597660000001</v>
      </c>
      <c r="E406" s="3">
        <v>1564.2</v>
      </c>
      <c r="F406" s="3">
        <v>724.20899999999995</v>
      </c>
      <c r="G406" s="4">
        <f t="shared" si="19"/>
        <v>33.321726424774965</v>
      </c>
      <c r="H406" s="4">
        <f t="shared" si="17"/>
        <v>16.096344305648675</v>
      </c>
      <c r="I406" s="4">
        <f t="shared" si="18"/>
        <v>14.15378464329897</v>
      </c>
      <c r="J406" s="4">
        <f t="shared" si="18"/>
        <v>6.5530611320412371</v>
      </c>
    </row>
    <row r="407" spans="1:10" x14ac:dyDescent="0.7">
      <c r="A407" s="1">
        <v>44439</v>
      </c>
      <c r="B407" s="3">
        <v>110.00700000000001</v>
      </c>
      <c r="C407" s="3">
        <v>9433.58</v>
      </c>
      <c r="D407" s="3">
        <v>4522.6801759999998</v>
      </c>
      <c r="E407" s="3">
        <v>1603.83</v>
      </c>
      <c r="F407" s="3">
        <v>741.27099999999996</v>
      </c>
      <c r="G407" s="4">
        <f t="shared" si="19"/>
        <v>34.426588850934372</v>
      </c>
      <c r="H407" s="4">
        <f t="shared" si="17"/>
        <v>16.607216798398515</v>
      </c>
      <c r="I407" s="4">
        <f t="shared" si="18"/>
        <v>14.551136231752578</v>
      </c>
      <c r="J407" s="4">
        <f t="shared" si="18"/>
        <v>6.7253607337731953</v>
      </c>
    </row>
    <row r="408" spans="1:10" x14ac:dyDescent="0.7">
      <c r="A408" s="1">
        <v>44469</v>
      </c>
      <c r="B408" s="3">
        <v>111.2945</v>
      </c>
      <c r="C408" s="3">
        <v>8994.83</v>
      </c>
      <c r="D408" s="3">
        <v>4307.5400390000004</v>
      </c>
      <c r="E408" s="3">
        <v>1538.27</v>
      </c>
      <c r="F408" s="3">
        <v>709.51199999999994</v>
      </c>
      <c r="G408" s="4">
        <f t="shared" si="19"/>
        <v>33.209611673376351</v>
      </c>
      <c r="H408" s="4">
        <f t="shared" si="17"/>
        <v>16.002346950189892</v>
      </c>
      <c r="I408" s="4">
        <f t="shared" si="18"/>
        <v>14.119669320824741</v>
      </c>
      <c r="J408" s="4">
        <f t="shared" si="18"/>
        <v>6.5125594461030918</v>
      </c>
    </row>
    <row r="409" spans="1:10" x14ac:dyDescent="0.7">
      <c r="A409" s="1">
        <v>44500</v>
      </c>
      <c r="B409" s="3">
        <v>113.977</v>
      </c>
      <c r="C409" s="3">
        <v>9625.02</v>
      </c>
      <c r="D409" s="3">
        <v>4605.3798829999996</v>
      </c>
      <c r="E409" s="3">
        <v>1617.18</v>
      </c>
      <c r="F409" s="3">
        <v>745.22900000000004</v>
      </c>
      <c r="G409" s="4">
        <f t="shared" si="19"/>
        <v>36.392844116176114</v>
      </c>
      <c r="H409" s="4">
        <f t="shared" si="17"/>
        <v>17.52117945607349</v>
      </c>
      <c r="I409" s="4">
        <f t="shared" si="18"/>
        <v>15.201758751340208</v>
      </c>
      <c r="J409" s="4">
        <f t="shared" si="18"/>
        <v>7.0052755243711351</v>
      </c>
    </row>
    <row r="410" spans="1:10" x14ac:dyDescent="0.7">
      <c r="A410" s="1">
        <v>44530</v>
      </c>
      <c r="B410" s="3">
        <v>113.188</v>
      </c>
      <c r="C410" s="3">
        <v>9558.33</v>
      </c>
      <c r="D410" s="3">
        <v>4567</v>
      </c>
      <c r="E410" s="3">
        <v>1578.73</v>
      </c>
      <c r="F410" s="3">
        <v>726.53099999999995</v>
      </c>
      <c r="G410" s="4">
        <f t="shared" si="19"/>
        <v>35.890502710764544</v>
      </c>
      <c r="H410" s="4">
        <f t="shared" si="17"/>
        <v>17.254884408762489</v>
      </c>
      <c r="I410" s="4">
        <f t="shared" si="18"/>
        <v>14.737591030103092</v>
      </c>
      <c r="J410" s="4">
        <f t="shared" si="18"/>
        <v>6.7822342950927839</v>
      </c>
    </row>
    <row r="411" spans="1:10" x14ac:dyDescent="0.7">
      <c r="A411" s="1">
        <v>44561</v>
      </c>
      <c r="B411" s="3">
        <v>115.096</v>
      </c>
      <c r="C411" s="3">
        <v>9986.7000000000007</v>
      </c>
      <c r="D411" s="3">
        <v>4766.1801759999998</v>
      </c>
      <c r="E411" s="3">
        <v>1642.38</v>
      </c>
      <c r="F411" s="3">
        <v>754.82799999999997</v>
      </c>
      <c r="G411" s="4">
        <f t="shared" si="19"/>
        <v>38.131103116037835</v>
      </c>
      <c r="H411" s="4">
        <f t="shared" si="17"/>
        <v>18.310969662865929</v>
      </c>
      <c r="I411" s="4">
        <f t="shared" si="18"/>
        <v>15.590215957113402</v>
      </c>
      <c r="J411" s="4">
        <f t="shared" si="18"/>
        <v>7.1651697722061849</v>
      </c>
    </row>
    <row r="412" spans="1:10" x14ac:dyDescent="0.7">
      <c r="A412" s="1">
        <v>44592</v>
      </c>
      <c r="B412" s="3">
        <v>115.119</v>
      </c>
      <c r="C412" s="3">
        <v>9469.92</v>
      </c>
      <c r="D412" s="3">
        <v>4515.5498049999997</v>
      </c>
      <c r="E412" s="3">
        <v>1562.03</v>
      </c>
      <c r="F412" s="3">
        <v>717.375</v>
      </c>
      <c r="G412" s="4">
        <f t="shared" si="19"/>
        <v>36.165165217976842</v>
      </c>
      <c r="H412" s="4">
        <f t="shared" si="17"/>
        <v>17.351551024637253</v>
      </c>
      <c r="I412" s="4">
        <f t="shared" si="18"/>
        <v>14.830460335670104</v>
      </c>
      <c r="J412" s="4">
        <f t="shared" si="18"/>
        <v>6.8110097010309278</v>
      </c>
    </row>
    <row r="413" spans="1:10" x14ac:dyDescent="0.7">
      <c r="A413" s="1">
        <v>44620</v>
      </c>
      <c r="B413" s="3">
        <v>115.001</v>
      </c>
      <c r="C413" s="3">
        <v>9186.3700000000008</v>
      </c>
      <c r="D413" s="3">
        <v>4373.9399409999996</v>
      </c>
      <c r="E413" s="3">
        <v>1522.16</v>
      </c>
      <c r="F413" s="3">
        <v>698.02</v>
      </c>
      <c r="G413" s="4">
        <f t="shared" si="19"/>
        <v>35.046341238360228</v>
      </c>
      <c r="H413" s="4">
        <f t="shared" si="17"/>
        <v>16.790169821313345</v>
      </c>
      <c r="I413" s="4">
        <f t="shared" si="18"/>
        <v>14.437106982268041</v>
      </c>
      <c r="J413" s="4">
        <f t="shared" si="18"/>
        <v>6.6204534449484536</v>
      </c>
    </row>
    <row r="414" spans="1:10" x14ac:dyDescent="0.7">
      <c r="A414" s="1">
        <v>44651</v>
      </c>
      <c r="B414" s="3">
        <v>121.68600000000001</v>
      </c>
      <c r="C414" s="3">
        <v>9527.4599999999991</v>
      </c>
      <c r="D414" s="3">
        <v>4530.4101559999999</v>
      </c>
      <c r="E414" s="3">
        <v>1556.02</v>
      </c>
      <c r="F414" s="3">
        <v>711.55799999999999</v>
      </c>
      <c r="G414" s="4">
        <f t="shared" si="19"/>
        <v>38.460496328639934</v>
      </c>
      <c r="H414" s="4">
        <f t="shared" si="17"/>
        <v>18.401735930283277</v>
      </c>
      <c r="I414" s="4">
        <f t="shared" si="18"/>
        <v>15.616152554226804</v>
      </c>
      <c r="J414" s="4">
        <f t="shared" si="18"/>
        <v>7.1411667454020611</v>
      </c>
    </row>
    <row r="415" spans="1:10" x14ac:dyDescent="0.7">
      <c r="A415" s="1">
        <v>44681</v>
      </c>
      <c r="B415" s="3">
        <v>129.76300000000001</v>
      </c>
      <c r="C415" s="3">
        <v>8696.65</v>
      </c>
      <c r="D415" s="3">
        <v>4131.9301759999998</v>
      </c>
      <c r="E415" s="3">
        <v>1432.06</v>
      </c>
      <c r="F415" s="3">
        <v>653.66700000000003</v>
      </c>
      <c r="G415" s="4">
        <f t="shared" si="19"/>
        <v>37.436910784039405</v>
      </c>
      <c r="H415" s="4">
        <f t="shared" si="17"/>
        <v>17.897175958309688</v>
      </c>
      <c r="I415" s="4">
        <f t="shared" si="18"/>
        <v>15.326053755051548</v>
      </c>
      <c r="J415" s="4">
        <f t="shared" si="18"/>
        <v>6.9956116223505154</v>
      </c>
    </row>
    <row r="416" spans="1:10" x14ac:dyDescent="0.7">
      <c r="A416" s="1">
        <v>44712</v>
      </c>
      <c r="B416" s="3">
        <v>128.70150000000001</v>
      </c>
      <c r="C416" s="3">
        <v>8712.6</v>
      </c>
      <c r="D416" s="3">
        <v>4132.1499020000001</v>
      </c>
      <c r="E416" s="3">
        <v>1434.75</v>
      </c>
      <c r="F416" s="3">
        <v>652.81399999999996</v>
      </c>
      <c r="G416" s="4">
        <f t="shared" si="19"/>
        <v>37.198764809519027</v>
      </c>
      <c r="H416" s="4">
        <f t="shared" si="17"/>
        <v>17.751715669784719</v>
      </c>
      <c r="I416" s="4">
        <f t="shared" si="18"/>
        <v>15.229235226804123</v>
      </c>
      <c r="J416" s="4">
        <f t="shared" si="18"/>
        <v>6.929331218226805</v>
      </c>
    </row>
    <row r="417" spans="1:10" x14ac:dyDescent="0.7">
      <c r="A417" s="1">
        <v>44742</v>
      </c>
      <c r="B417" s="3">
        <v>135.745</v>
      </c>
      <c r="C417" s="3">
        <v>7993.43</v>
      </c>
      <c r="D417" s="3">
        <v>3785.3798830000001</v>
      </c>
      <c r="E417" s="3">
        <v>1314.4</v>
      </c>
      <c r="F417" s="3">
        <v>596.774</v>
      </c>
      <c r="G417" s="4">
        <f t="shared" si="19"/>
        <v>35.995992519132777</v>
      </c>
      <c r="H417" s="4">
        <f t="shared" si="17"/>
        <v>17.151968411532728</v>
      </c>
      <c r="I417" s="4">
        <f t="shared" si="18"/>
        <v>14.71531777319588</v>
      </c>
      <c r="J417" s="4">
        <f t="shared" si="18"/>
        <v>6.6811617839175259</v>
      </c>
    </row>
    <row r="418" spans="1:10" x14ac:dyDescent="0.7">
      <c r="A418" s="1">
        <v>44773</v>
      </c>
      <c r="B418" s="3">
        <v>133.36000000000001</v>
      </c>
      <c r="C418" s="3">
        <v>8730.4599999999991</v>
      </c>
      <c r="D418" s="3">
        <v>4130.2900390000004</v>
      </c>
      <c r="E418" s="3">
        <v>1406.65</v>
      </c>
      <c r="F418" s="3">
        <v>637.71699999999998</v>
      </c>
      <c r="G418" s="4">
        <f t="shared" si="19"/>
        <v>38.624231250772638</v>
      </c>
      <c r="H418" s="4">
        <f t="shared" si="17"/>
        <v>18.385980420964366</v>
      </c>
      <c r="I418" s="4">
        <f t="shared" si="18"/>
        <v>15.471409814432993</v>
      </c>
      <c r="J418" s="4">
        <f t="shared" si="18"/>
        <v>7.0140980717525787</v>
      </c>
    </row>
    <row r="419" spans="1:10" x14ac:dyDescent="0.7">
      <c r="A419" s="1">
        <v>44804</v>
      </c>
      <c r="B419" s="3">
        <v>139.089</v>
      </c>
      <c r="C419" s="3">
        <v>8374.42</v>
      </c>
      <c r="D419" s="3">
        <v>3955</v>
      </c>
      <c r="E419" s="3">
        <v>1355.41</v>
      </c>
      <c r="F419" s="3">
        <v>613.10699999999997</v>
      </c>
      <c r="G419" s="4">
        <f t="shared" si="19"/>
        <v>38.64067085786435</v>
      </c>
      <c r="H419" s="4">
        <f t="shared" si="17"/>
        <v>18.361997718413857</v>
      </c>
      <c r="I419" s="4">
        <f t="shared" si="18"/>
        <v>15.548257442474229</v>
      </c>
      <c r="J419" s="4">
        <f t="shared" si="18"/>
        <v>7.0331084142680416</v>
      </c>
    </row>
    <row r="420" spans="1:10" x14ac:dyDescent="0.7">
      <c r="A420" s="1">
        <v>44834</v>
      </c>
      <c r="B420" s="3">
        <v>144.72200000000001</v>
      </c>
      <c r="C420" s="3">
        <v>7603.14</v>
      </c>
      <c r="D420" s="3">
        <v>3585.6201169999999</v>
      </c>
      <c r="E420" s="3">
        <v>1226.23</v>
      </c>
      <c r="F420" s="3">
        <v>553.37099999999998</v>
      </c>
      <c r="G420" s="4">
        <f t="shared" si="19"/>
        <v>36.502673847327259</v>
      </c>
      <c r="H420" s="4">
        <f t="shared" si="17"/>
        <v>17.321260291238978</v>
      </c>
      <c r="I420" s="4">
        <f t="shared" si="18"/>
        <v>14.636079015257732</v>
      </c>
      <c r="J420" s="4">
        <f t="shared" si="18"/>
        <v>6.6049449783092786</v>
      </c>
    </row>
    <row r="421" spans="1:10" x14ac:dyDescent="0.7">
      <c r="A421" s="1">
        <v>44865</v>
      </c>
      <c r="B421" s="3">
        <v>148.684</v>
      </c>
      <c r="C421" s="3">
        <v>8218.7000000000007</v>
      </c>
      <c r="D421" s="3">
        <v>3871.9799800000001</v>
      </c>
      <c r="E421" s="3">
        <v>1300.54</v>
      </c>
      <c r="F421" s="3">
        <v>586.37400000000002</v>
      </c>
      <c r="G421" s="4">
        <f t="shared" si="19"/>
        <v>40.53820357147017</v>
      </c>
      <c r="H421" s="4">
        <f t="shared" si="17"/>
        <v>19.216663969139891</v>
      </c>
      <c r="I421" s="4">
        <f t="shared" si="18"/>
        <v>15.947999122474226</v>
      </c>
      <c r="J421" s="4">
        <f t="shared" si="18"/>
        <v>7.1904686033814427</v>
      </c>
    </row>
    <row r="422" spans="1:10" x14ac:dyDescent="0.7">
      <c r="A422" s="1">
        <v>44895</v>
      </c>
      <c r="B422" s="3">
        <v>138.08500000000001</v>
      </c>
      <c r="C422" s="3">
        <v>8678</v>
      </c>
      <c r="D422" s="3">
        <v>4080.110107</v>
      </c>
      <c r="E422" s="3">
        <v>1402.01</v>
      </c>
      <c r="F422" s="3">
        <v>630.91800000000001</v>
      </c>
      <c r="G422" s="4">
        <f t="shared" si="19"/>
        <v>39.752393705841719</v>
      </c>
      <c r="H422" s="4">
        <f t="shared" si="17"/>
        <v>18.806113118823323</v>
      </c>
      <c r="I422" s="4">
        <f t="shared" si="18"/>
        <v>15.966725843298969</v>
      </c>
      <c r="J422" s="4">
        <f t="shared" si="18"/>
        <v>7.1851803736082474</v>
      </c>
    </row>
    <row r="423" spans="1:10" x14ac:dyDescent="0.7">
      <c r="A423" s="1">
        <v>44926</v>
      </c>
      <c r="B423" s="3">
        <v>131.279</v>
      </c>
      <c r="C423" s="3">
        <v>8178.02</v>
      </c>
      <c r="D423" s="3">
        <v>3839.5</v>
      </c>
      <c r="E423" s="3">
        <v>1347.4</v>
      </c>
      <c r="F423" s="3">
        <v>605.38199999999995</v>
      </c>
      <c r="G423" s="4">
        <f t="shared" si="19"/>
        <v>35.615624439543204</v>
      </c>
      <c r="H423" s="4">
        <f t="shared" si="17"/>
        <v>16.824826265043072</v>
      </c>
      <c r="I423" s="4">
        <f t="shared" si="18"/>
        <v>14.588480379381442</v>
      </c>
      <c r="J423" s="4">
        <f t="shared" si="18"/>
        <v>6.5545520476701018</v>
      </c>
    </row>
    <row r="424" spans="1:10" x14ac:dyDescent="0.7">
      <c r="A424" s="1">
        <v>44957</v>
      </c>
      <c r="B424" s="3">
        <v>130.09049999999999</v>
      </c>
      <c r="C424" s="3">
        <v>8691.8799999999992</v>
      </c>
      <c r="D424" s="3">
        <v>4076.6000979999999</v>
      </c>
      <c r="E424" s="3">
        <v>1444.32</v>
      </c>
      <c r="F424" s="3">
        <v>648.36500000000001</v>
      </c>
      <c r="G424" s="4">
        <f t="shared" si="19"/>
        <v>37.510809769366112</v>
      </c>
      <c r="H424" s="4">
        <f t="shared" si="17"/>
        <v>17.7020820755451</v>
      </c>
      <c r="I424" s="4">
        <f t="shared" si="18"/>
        <v>15.496273068865976</v>
      </c>
      <c r="J424" s="4">
        <f t="shared" si="18"/>
        <v>6.9563816109278349</v>
      </c>
    </row>
    <row r="425" spans="1:10" x14ac:dyDescent="0.7">
      <c r="A425" s="1">
        <v>44985</v>
      </c>
      <c r="B425" s="3">
        <v>136.2115</v>
      </c>
      <c r="C425" s="3">
        <v>8479.7999999999993</v>
      </c>
      <c r="D425" s="3">
        <v>3970.1499020000001</v>
      </c>
      <c r="E425" s="3">
        <v>1403.43</v>
      </c>
      <c r="F425" s="3">
        <v>629.02300000000002</v>
      </c>
      <c r="G425" s="4">
        <f t="shared" si="19"/>
        <v>38.317442979358532</v>
      </c>
      <c r="H425" s="4">
        <f t="shared" si="17"/>
        <v>18.051002939034053</v>
      </c>
      <c r="I425" s="4">
        <f t="shared" si="18"/>
        <v>15.766045809896909</v>
      </c>
      <c r="J425" s="4">
        <f t="shared" si="18"/>
        <v>7.0664054733608257</v>
      </c>
    </row>
    <row r="426" spans="1:10" x14ac:dyDescent="0.7">
      <c r="A426" s="1">
        <v>45016</v>
      </c>
      <c r="B426" s="3">
        <v>132.76</v>
      </c>
      <c r="C426" s="3">
        <v>8791.1299999999992</v>
      </c>
      <c r="D426" s="3">
        <v>4109.3100590000004</v>
      </c>
      <c r="E426" s="3">
        <v>1447.68</v>
      </c>
      <c r="F426" s="3">
        <v>646.76199999999994</v>
      </c>
      <c r="G426" s="4">
        <f t="shared" si="19"/>
        <v>38.717658146160915</v>
      </c>
      <c r="H426" s="4">
        <f t="shared" si="17"/>
        <v>18.210287882612256</v>
      </c>
      <c r="I426" s="4">
        <f t="shared" si="18"/>
        <v>15.851051282474225</v>
      </c>
      <c r="J426" s="4">
        <f t="shared" si="18"/>
        <v>7.0815771645360819</v>
      </c>
    </row>
    <row r="427" spans="1:10" x14ac:dyDescent="0.7">
      <c r="A427" s="1">
        <v>45046</v>
      </c>
      <c r="B427" s="3">
        <v>136.24199999999999</v>
      </c>
      <c r="C427" s="3">
        <v>8928.35</v>
      </c>
      <c r="D427" s="3">
        <v>4169.4799800000001</v>
      </c>
      <c r="E427" s="3">
        <v>1469.17</v>
      </c>
      <c r="F427" s="3">
        <v>654.99699999999996</v>
      </c>
      <c r="G427" s="4">
        <f t="shared" si="19"/>
        <v>40.353327488617531</v>
      </c>
      <c r="H427" s="4">
        <f t="shared" si="17"/>
        <v>18.961537957971355</v>
      </c>
      <c r="I427" s="4">
        <f t="shared" si="18"/>
        <v>16.508260547628865</v>
      </c>
      <c r="J427" s="4">
        <f t="shared" si="18"/>
        <v>7.3598434040412357</v>
      </c>
    </row>
    <row r="428" spans="1:10" x14ac:dyDescent="0.7">
      <c r="A428" s="1">
        <v>45077</v>
      </c>
      <c r="B428" s="3">
        <v>139.32499999999999</v>
      </c>
      <c r="C428" s="3">
        <v>8967.16</v>
      </c>
      <c r="D428" s="3">
        <v>4179.830078</v>
      </c>
      <c r="E428" s="3">
        <v>1454.48</v>
      </c>
      <c r="F428" s="3">
        <v>646.375</v>
      </c>
      <c r="G428" s="4">
        <f t="shared" si="19"/>
        <v>41.445855217276858</v>
      </c>
      <c r="H428" s="4">
        <f t="shared" ref="H428:J437" si="20">D428*$B428/D$3/$B$3</f>
        <v>19.438750032243092</v>
      </c>
      <c r="I428" s="4">
        <f t="shared" si="20"/>
        <v>16.713024824742266</v>
      </c>
      <c r="J428" s="4">
        <f t="shared" si="20"/>
        <v>7.4273152061855665</v>
      </c>
    </row>
    <row r="429" spans="1:10" x14ac:dyDescent="0.7">
      <c r="A429" s="1">
        <v>45107</v>
      </c>
      <c r="B429" s="3">
        <v>144.27099999999999</v>
      </c>
      <c r="C429" s="3">
        <v>9559.67</v>
      </c>
      <c r="D429" s="3">
        <v>4450.3798829999996</v>
      </c>
      <c r="E429" s="3">
        <v>1539.57</v>
      </c>
      <c r="F429" s="3">
        <v>682.84100000000001</v>
      </c>
      <c r="G429" s="4">
        <f t="shared" si="19"/>
        <v>45.752947522838475</v>
      </c>
      <c r="H429" s="4">
        <f t="shared" si="20"/>
        <v>21.431707945608125</v>
      </c>
      <c r="I429" s="4">
        <f t="shared" si="20"/>
        <v>18.318787915051544</v>
      </c>
      <c r="J429" s="4">
        <f t="shared" si="20"/>
        <v>8.124878673072164</v>
      </c>
    </row>
    <row r="430" spans="1:10" x14ac:dyDescent="0.7">
      <c r="A430" s="1">
        <v>45138</v>
      </c>
      <c r="B430" s="3">
        <v>142.28049999999999</v>
      </c>
      <c r="C430" s="3">
        <v>9866.77</v>
      </c>
      <c r="D430" s="3">
        <v>4588.9599609999996</v>
      </c>
      <c r="E430" s="3">
        <v>1596.39</v>
      </c>
      <c r="F430" s="3">
        <v>707.10900000000004</v>
      </c>
      <c r="G430" s="4">
        <f t="shared" si="19"/>
        <v>46.571210053875745</v>
      </c>
      <c r="H430" s="4">
        <f t="shared" si="20"/>
        <v>21.794168671809604</v>
      </c>
      <c r="I430" s="4">
        <f t="shared" si="20"/>
        <v>18.732797310927836</v>
      </c>
      <c r="J430" s="4">
        <f t="shared" si="20"/>
        <v>8.2975523360412371</v>
      </c>
    </row>
    <row r="431" spans="1:10" x14ac:dyDescent="0.7">
      <c r="A431" s="1">
        <v>45169</v>
      </c>
      <c r="B431" s="3">
        <v>145.53649999999999</v>
      </c>
      <c r="C431" s="3">
        <v>9709.68</v>
      </c>
      <c r="D431" s="3">
        <v>4507.6601559999999</v>
      </c>
      <c r="E431" s="3">
        <v>1552.42</v>
      </c>
      <c r="F431" s="3">
        <v>686.15</v>
      </c>
      <c r="G431" s="4">
        <f t="shared" si="19"/>
        <v>46.878529321902079</v>
      </c>
      <c r="H431" s="4">
        <f t="shared" si="20"/>
        <v>21.897964580391758</v>
      </c>
      <c r="I431" s="4">
        <f t="shared" si="20"/>
        <v>18.633713264329895</v>
      </c>
      <c r="J431" s="4">
        <f t="shared" si="20"/>
        <v>8.2358655237113396</v>
      </c>
    </row>
    <row r="432" spans="1:10" x14ac:dyDescent="0.7">
      <c r="A432" s="1">
        <v>45199</v>
      </c>
      <c r="B432" s="3">
        <v>149.428</v>
      </c>
      <c r="C432" s="3">
        <v>9246.74</v>
      </c>
      <c r="D432" s="3">
        <v>4288.0498049999997</v>
      </c>
      <c r="E432" s="3">
        <v>1488.77</v>
      </c>
      <c r="F432" s="3">
        <v>656.82</v>
      </c>
      <c r="G432" s="4">
        <f t="shared" si="19"/>
        <v>45.8371666892577</v>
      </c>
      <c r="H432" s="4">
        <f t="shared" si="20"/>
        <v>21.388112571742617</v>
      </c>
      <c r="I432" s="4">
        <f t="shared" si="20"/>
        <v>18.347540087422683</v>
      </c>
      <c r="J432" s="4">
        <f t="shared" si="20"/>
        <v>8.0946225946391746</v>
      </c>
    </row>
    <row r="433" spans="1:10" x14ac:dyDescent="0.7">
      <c r="A433" s="1">
        <v>45230</v>
      </c>
      <c r="B433" s="3">
        <v>151.41</v>
      </c>
      <c r="C433" s="3">
        <v>9052.31</v>
      </c>
      <c r="D433" s="3">
        <v>4193.7998049999997</v>
      </c>
      <c r="E433" s="3">
        <v>1444.34</v>
      </c>
      <c r="F433" s="3">
        <v>636.65499999999997</v>
      </c>
      <c r="G433" s="4">
        <f t="shared" si="19"/>
        <v>45.468550816795712</v>
      </c>
      <c r="H433" s="4">
        <f t="shared" si="20"/>
        <v>21.195463160982964</v>
      </c>
      <c r="I433" s="4">
        <f t="shared" si="20"/>
        <v>18.036084074226803</v>
      </c>
      <c r="J433" s="4">
        <f t="shared" si="20"/>
        <v>7.9501800865979364</v>
      </c>
    </row>
    <row r="434" spans="1:10" x14ac:dyDescent="0.7">
      <c r="A434" s="1">
        <v>45260</v>
      </c>
      <c r="B434" s="3">
        <v>148.1755</v>
      </c>
      <c r="C434" s="3">
        <v>9879.02</v>
      </c>
      <c r="D434" s="3">
        <v>4567.7998049999997</v>
      </c>
      <c r="E434" s="3">
        <v>1578.34</v>
      </c>
      <c r="F434" s="3">
        <v>694.38</v>
      </c>
      <c r="G434" s="4">
        <f t="shared" si="19"/>
        <v>48.560975347897177</v>
      </c>
      <c r="H434" s="4">
        <f t="shared" si="20"/>
        <v>22.592491084388488</v>
      </c>
      <c r="I434" s="4">
        <f t="shared" si="20"/>
        <v>19.288356178969071</v>
      </c>
      <c r="J434" s="4">
        <f t="shared" si="20"/>
        <v>8.4857817476288666</v>
      </c>
    </row>
    <row r="435" spans="1:10" x14ac:dyDescent="0.7">
      <c r="A435" s="1">
        <v>45291</v>
      </c>
      <c r="B435" s="3">
        <v>140.965</v>
      </c>
      <c r="C435" s="3">
        <v>10327.83</v>
      </c>
      <c r="D435" s="3">
        <v>4769.830078</v>
      </c>
      <c r="E435" s="3">
        <v>1654.7</v>
      </c>
      <c r="F435" s="3">
        <v>726.99599999999998</v>
      </c>
      <c r="G435" s="4">
        <f t="shared" si="19"/>
        <v>48.296705985217933</v>
      </c>
      <c r="H435" s="4">
        <f t="shared" si="20"/>
        <v>22.443720936919888</v>
      </c>
      <c r="I435" s="4">
        <f t="shared" si="20"/>
        <v>19.237508082474225</v>
      </c>
      <c r="J435" s="4">
        <f t="shared" si="20"/>
        <v>8.4520405063917519</v>
      </c>
    </row>
    <row r="436" spans="1:10" x14ac:dyDescent="0.7">
      <c r="A436" s="1">
        <v>45322</v>
      </c>
      <c r="B436" s="3">
        <v>146.88550000000001</v>
      </c>
      <c r="C436" s="3">
        <v>10501.38</v>
      </c>
      <c r="D436" s="3">
        <v>4845.6499020000001</v>
      </c>
      <c r="E436" s="3">
        <v>1664.76</v>
      </c>
      <c r="F436" s="3">
        <v>730.83799999999997</v>
      </c>
      <c r="G436" s="4">
        <f t="shared" ref="G436" si="21">C436*$B436*$H$5/C$5/$B$5</f>
        <v>51.170826880161442</v>
      </c>
      <c r="H436" s="4">
        <f t="shared" ref="H436" si="22">D436*$B436/D$3/$B$3</f>
        <v>23.758095058952748</v>
      </c>
      <c r="I436" s="4">
        <f t="shared" ref="I436" si="23">E436*$B436/E$3/$B$3</f>
        <v>20.167348864329899</v>
      </c>
      <c r="J436" s="4">
        <f t="shared" ref="J436" si="24">F436*$B436/F$3/$B$3</f>
        <v>8.85356742672165</v>
      </c>
    </row>
    <row r="437" spans="1:10" x14ac:dyDescent="0.7">
      <c r="A437" s="1">
        <v>45351</v>
      </c>
      <c r="B437" s="3">
        <v>149.9975</v>
      </c>
      <c r="C437" s="3">
        <v>11062.11</v>
      </c>
      <c r="D437" s="3">
        <v>5069.7597660000001</v>
      </c>
      <c r="E437" s="3">
        <v>1736.82</v>
      </c>
      <c r="F437" s="3">
        <v>761.28200000000004</v>
      </c>
      <c r="G437" s="4">
        <f t="shared" si="19"/>
        <v>55.045158727873442</v>
      </c>
      <c r="H437" s="4">
        <f t="shared" si="20"/>
        <v>25.383532337122858</v>
      </c>
      <c r="I437" s="4">
        <f t="shared" si="20"/>
        <v>21.486074882474227</v>
      </c>
      <c r="J437" s="4">
        <f t="shared" si="20"/>
        <v>9.4177646841237124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117DA-9FD4-45DB-B7B5-6861BE47E332}">
  <dimension ref="A1:I33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10" bestFit="1" customWidth="1"/>
    <col min="2" max="2" width="6.9375" style="6" customWidth="1"/>
    <col min="3" max="4" width="9" style="6" customWidth="1"/>
    <col min="5" max="9" width="7.5" style="7" customWidth="1"/>
  </cols>
  <sheetData>
    <row r="1" spans="1:9" ht="18" customHeight="1" x14ac:dyDescent="0.7">
      <c r="A1" s="11" t="s">
        <v>0</v>
      </c>
      <c r="B1" s="13" t="s">
        <v>1</v>
      </c>
      <c r="C1" s="15" t="s">
        <v>4</v>
      </c>
      <c r="D1" s="15"/>
      <c r="E1" s="16" t="s">
        <v>3</v>
      </c>
      <c r="F1" s="17"/>
      <c r="G1" s="17"/>
      <c r="H1" s="17"/>
      <c r="I1" s="17"/>
    </row>
    <row r="2" spans="1:9" x14ac:dyDescent="0.7">
      <c r="A2" s="12"/>
      <c r="B2" s="14"/>
      <c r="C2" s="5" t="s">
        <v>2</v>
      </c>
      <c r="D2" s="5" t="s">
        <v>5</v>
      </c>
      <c r="E2" s="5" t="s">
        <v>10</v>
      </c>
      <c r="F2" s="5" t="s">
        <v>12</v>
      </c>
      <c r="G2" s="5" t="s">
        <v>13</v>
      </c>
      <c r="H2" s="5" t="s">
        <v>14</v>
      </c>
      <c r="I2" s="5" t="s">
        <v>11</v>
      </c>
    </row>
    <row r="3" spans="1:9" x14ac:dyDescent="0.7">
      <c r="A3" s="1">
        <v>35185</v>
      </c>
      <c r="B3" s="3">
        <v>105.17</v>
      </c>
      <c r="C3" s="3">
        <v>846.85</v>
      </c>
      <c r="D3" s="3">
        <v>664.83</v>
      </c>
      <c r="E3" s="4">
        <f>$C3*$B3/$C$3/$B$3</f>
        <v>1</v>
      </c>
      <c r="F3" s="4">
        <f>0.75*$C3*$B3/$C$3/$B$3+0.25*$D3*$B3/$D$3/$B$3</f>
        <v>1</v>
      </c>
      <c r="G3" s="4">
        <f>0.5*$C3*$B3/$C$3/$B$3+0.5*$D3*$B3/$D$3/$B$3</f>
        <v>1</v>
      </c>
      <c r="H3" s="4">
        <f>0.25*$C3*$B3/$C$3/$B$3+0.75*$D3*$B3/$D$3/$B$3</f>
        <v>1</v>
      </c>
      <c r="I3" s="4">
        <f>$D3*$B3/$D$3/$B$3</f>
        <v>1</v>
      </c>
    </row>
    <row r="4" spans="1:9" x14ac:dyDescent="0.7">
      <c r="A4" s="1">
        <v>35216</v>
      </c>
      <c r="B4" s="3">
        <v>108.11</v>
      </c>
      <c r="C4" s="3">
        <v>868.69</v>
      </c>
      <c r="D4" s="3">
        <v>663.48</v>
      </c>
      <c r="E4" s="4">
        <f t="shared" ref="E4:E67" si="0">$C4*$B4/$C$3/$B$3</f>
        <v>1.0544653752644422</v>
      </c>
      <c r="F4" s="4">
        <f t="shared" ref="F4:F67" si="1">0.75*$C4*$B4/$C$3/$B$3+0.25*$D4*$B4/$D$3/$B$3</f>
        <v>1.0473158766789203</v>
      </c>
      <c r="G4" s="4">
        <f t="shared" ref="G4:G67" si="2">0.5*$C4*$B4/$C$3/$B$3+0.5*$D4*$B4/$D$3/$B$3</f>
        <v>1.040166378093399</v>
      </c>
      <c r="H4" s="4">
        <f t="shared" ref="H4:H67" si="3">0.25*$C4*$B4/$C$3/$B$3+0.75*$D4*$B4/$D$3/$B$3</f>
        <v>1.0330168795078776</v>
      </c>
      <c r="I4" s="4">
        <f t="shared" ref="I4:I67" si="4">$D4*$B4/$D$3/$B$3</f>
        <v>1.0258673809223557</v>
      </c>
    </row>
    <row r="5" spans="1:9" x14ac:dyDescent="0.7">
      <c r="A5" s="1">
        <v>35246</v>
      </c>
      <c r="B5" s="3">
        <v>109.74</v>
      </c>
      <c r="C5" s="3">
        <v>872.01</v>
      </c>
      <c r="D5" s="3">
        <v>672.39</v>
      </c>
      <c r="E5" s="4">
        <f t="shared" si="0"/>
        <v>1.0744545650774819</v>
      </c>
      <c r="F5" s="4">
        <f t="shared" si="1"/>
        <v>1.0696706507636851</v>
      </c>
      <c r="G5" s="4">
        <f t="shared" si="2"/>
        <v>1.0648867364498884</v>
      </c>
      <c r="H5" s="4">
        <f t="shared" si="3"/>
        <v>1.0601028221360917</v>
      </c>
      <c r="I5" s="4">
        <f t="shared" si="4"/>
        <v>1.0553189078222949</v>
      </c>
    </row>
    <row r="6" spans="1:9" x14ac:dyDescent="0.7">
      <c r="A6" s="1">
        <v>35277</v>
      </c>
      <c r="B6" s="3">
        <v>106.84</v>
      </c>
      <c r="C6" s="3">
        <v>833.48</v>
      </c>
      <c r="D6" s="3">
        <v>674.23</v>
      </c>
      <c r="E6" s="4">
        <f t="shared" si="0"/>
        <v>0.99984043580641258</v>
      </c>
      <c r="F6" s="4">
        <f t="shared" si="1"/>
        <v>1.0074409565941722</v>
      </c>
      <c r="G6" s="4">
        <f t="shared" si="2"/>
        <v>1.0150414773819318</v>
      </c>
      <c r="H6" s="4">
        <f t="shared" si="3"/>
        <v>1.0226419981696919</v>
      </c>
      <c r="I6" s="4">
        <f t="shared" si="4"/>
        <v>1.0302425189574513</v>
      </c>
    </row>
    <row r="7" spans="1:9" x14ac:dyDescent="0.7">
      <c r="A7" s="1">
        <v>35308</v>
      </c>
      <c r="B7" s="3">
        <v>108.91</v>
      </c>
      <c r="C7" s="3">
        <v>851.06</v>
      </c>
      <c r="D7" s="3">
        <v>673.1</v>
      </c>
      <c r="E7" s="4">
        <f t="shared" si="0"/>
        <v>1.0407096254088155</v>
      </c>
      <c r="F7" s="4">
        <f t="shared" si="1"/>
        <v>1.0426429942689452</v>
      </c>
      <c r="G7" s="4">
        <f t="shared" si="2"/>
        <v>1.0445763631290748</v>
      </c>
      <c r="H7" s="4">
        <f t="shared" si="3"/>
        <v>1.0465097319892045</v>
      </c>
      <c r="I7" s="4">
        <f t="shared" si="4"/>
        <v>1.048443100849334</v>
      </c>
    </row>
    <row r="8" spans="1:9" x14ac:dyDescent="0.7">
      <c r="A8" s="1">
        <v>35338</v>
      </c>
      <c r="B8" s="3">
        <v>110.84</v>
      </c>
      <c r="C8" s="3">
        <v>898.97</v>
      </c>
      <c r="D8" s="3">
        <v>684.83</v>
      </c>
      <c r="E8" s="4">
        <f t="shared" si="0"/>
        <v>1.1187765382081512</v>
      </c>
      <c r="F8" s="4">
        <f t="shared" si="1"/>
        <v>1.1104867638207867</v>
      </c>
      <c r="G8" s="4">
        <f t="shared" si="2"/>
        <v>1.1021969894334227</v>
      </c>
      <c r="H8" s="4">
        <f t="shared" si="3"/>
        <v>1.0939072150460585</v>
      </c>
      <c r="I8" s="4">
        <f t="shared" si="4"/>
        <v>1.0856174406586943</v>
      </c>
    </row>
    <row r="9" spans="1:9" x14ac:dyDescent="0.7">
      <c r="A9" s="1">
        <v>35369</v>
      </c>
      <c r="B9" s="3">
        <v>114.04</v>
      </c>
      <c r="C9" s="3">
        <v>923.76</v>
      </c>
      <c r="D9" s="3">
        <v>700</v>
      </c>
      <c r="E9" s="4">
        <f t="shared" si="0"/>
        <v>1.1828181925771384</v>
      </c>
      <c r="F9" s="4">
        <f t="shared" si="1"/>
        <v>1.1725391473461324</v>
      </c>
      <c r="G9" s="4">
        <f t="shared" si="2"/>
        <v>1.1622601021151269</v>
      </c>
      <c r="H9" s="4">
        <f t="shared" si="3"/>
        <v>1.1519810568841209</v>
      </c>
      <c r="I9" s="4">
        <f t="shared" si="4"/>
        <v>1.1417020116531151</v>
      </c>
    </row>
    <row r="10" spans="1:9" x14ac:dyDescent="0.7">
      <c r="A10" s="1">
        <v>35399</v>
      </c>
      <c r="B10" s="3">
        <v>113.96</v>
      </c>
      <c r="C10" s="3">
        <v>993.58</v>
      </c>
      <c r="D10" s="3">
        <v>711.99</v>
      </c>
      <c r="E10" s="4">
        <f t="shared" si="0"/>
        <v>1.2713259614046382</v>
      </c>
      <c r="F10" s="4">
        <f t="shared" si="1"/>
        <v>1.2436052471124919</v>
      </c>
      <c r="G10" s="4">
        <f t="shared" si="2"/>
        <v>1.2158845328203456</v>
      </c>
      <c r="H10" s="4">
        <f t="shared" si="3"/>
        <v>1.1881638185281997</v>
      </c>
      <c r="I10" s="4">
        <f t="shared" si="4"/>
        <v>1.1604431042360532</v>
      </c>
    </row>
    <row r="11" spans="1:9" x14ac:dyDescent="0.7">
      <c r="A11" s="1">
        <v>35430</v>
      </c>
      <c r="B11" s="3">
        <v>115.89</v>
      </c>
      <c r="C11" s="3">
        <v>973.9</v>
      </c>
      <c r="D11" s="3">
        <v>705.37</v>
      </c>
      <c r="E11" s="4">
        <f t="shared" si="0"/>
        <v>1.2672490167082391</v>
      </c>
      <c r="F11" s="4">
        <f t="shared" si="1"/>
        <v>1.2427176880994519</v>
      </c>
      <c r="G11" s="4">
        <f t="shared" si="2"/>
        <v>1.218186359490665</v>
      </c>
      <c r="H11" s="4">
        <f t="shared" si="3"/>
        <v>1.1936550308818783</v>
      </c>
      <c r="I11" s="4">
        <f t="shared" si="4"/>
        <v>1.1691237022730911</v>
      </c>
    </row>
    <row r="12" spans="1:9" x14ac:dyDescent="0.7">
      <c r="A12" s="1">
        <v>35461</v>
      </c>
      <c r="B12" s="3">
        <v>121.36</v>
      </c>
      <c r="C12" s="3">
        <v>1034.74</v>
      </c>
      <c r="D12" s="3">
        <v>707.53</v>
      </c>
      <c r="E12" s="4">
        <f t="shared" si="0"/>
        <v>1.4099653499481539</v>
      </c>
      <c r="F12" s="4">
        <f t="shared" si="1"/>
        <v>1.3644878521340564</v>
      </c>
      <c r="G12" s="4">
        <f t="shared" si="2"/>
        <v>1.3190103543199587</v>
      </c>
      <c r="H12" s="4">
        <f t="shared" si="3"/>
        <v>1.2735328565058612</v>
      </c>
      <c r="I12" s="4">
        <f t="shared" si="4"/>
        <v>1.2280553586917635</v>
      </c>
    </row>
    <row r="13" spans="1:9" x14ac:dyDescent="0.7">
      <c r="A13" s="1">
        <v>35489</v>
      </c>
      <c r="B13" s="3">
        <v>120.42</v>
      </c>
      <c r="C13" s="3">
        <v>1042.8499999999999</v>
      </c>
      <c r="D13" s="3">
        <v>709.29</v>
      </c>
      <c r="E13" s="4">
        <f t="shared" si="0"/>
        <v>1.4100097072063347</v>
      </c>
      <c r="F13" s="4">
        <f t="shared" si="1"/>
        <v>1.3629009188079042</v>
      </c>
      <c r="G13" s="4">
        <f t="shared" si="2"/>
        <v>1.3157921304094735</v>
      </c>
      <c r="H13" s="4">
        <f t="shared" si="3"/>
        <v>1.268683342011043</v>
      </c>
      <c r="I13" s="4">
        <f t="shared" si="4"/>
        <v>1.2215745536126126</v>
      </c>
    </row>
    <row r="14" spans="1:9" x14ac:dyDescent="0.7">
      <c r="A14" s="1">
        <v>35520</v>
      </c>
      <c r="B14" s="3">
        <v>123.94</v>
      </c>
      <c r="C14" s="3">
        <v>1000</v>
      </c>
      <c r="D14" s="3">
        <v>701.43</v>
      </c>
      <c r="E14" s="4">
        <f t="shared" si="0"/>
        <v>1.3915958535271595</v>
      </c>
      <c r="F14" s="4">
        <f t="shared" si="1"/>
        <v>1.3545343524696001</v>
      </c>
      <c r="G14" s="4">
        <f t="shared" si="2"/>
        <v>1.3174728514120406</v>
      </c>
      <c r="H14" s="4">
        <f t="shared" si="3"/>
        <v>1.2804113503544814</v>
      </c>
      <c r="I14" s="4">
        <f t="shared" si="4"/>
        <v>1.2433498492969217</v>
      </c>
    </row>
    <row r="15" spans="1:9" x14ac:dyDescent="0.7">
      <c r="A15" s="1">
        <v>35550</v>
      </c>
      <c r="B15" s="3">
        <v>127.09</v>
      </c>
      <c r="C15" s="3">
        <v>1059.7</v>
      </c>
      <c r="D15" s="3">
        <v>711.93</v>
      </c>
      <c r="E15" s="4">
        <f t="shared" si="0"/>
        <v>1.5121537410936363</v>
      </c>
      <c r="F15" s="4">
        <f t="shared" si="1"/>
        <v>1.4576241812869237</v>
      </c>
      <c r="G15" s="4">
        <f t="shared" si="2"/>
        <v>1.4030946214802107</v>
      </c>
      <c r="H15" s="4">
        <f t="shared" si="3"/>
        <v>1.3485650616734981</v>
      </c>
      <c r="I15" s="4">
        <f t="shared" si="4"/>
        <v>1.2940355018667851</v>
      </c>
    </row>
    <row r="16" spans="1:9" x14ac:dyDescent="0.7">
      <c r="A16" s="1">
        <v>35581</v>
      </c>
      <c r="B16" s="3">
        <v>116.23</v>
      </c>
      <c r="C16" s="3">
        <v>1124.22</v>
      </c>
      <c r="D16" s="3">
        <v>718.66</v>
      </c>
      <c r="E16" s="4">
        <f t="shared" si="0"/>
        <v>1.4671387208913285</v>
      </c>
      <c r="F16" s="4">
        <f t="shared" si="1"/>
        <v>1.3990155373649766</v>
      </c>
      <c r="G16" s="4">
        <f t="shared" si="2"/>
        <v>1.330892353838625</v>
      </c>
      <c r="H16" s="4">
        <f t="shared" si="3"/>
        <v>1.2627691703122734</v>
      </c>
      <c r="I16" s="4">
        <f t="shared" si="4"/>
        <v>1.1946459867859218</v>
      </c>
    </row>
    <row r="17" spans="1:9" x14ac:dyDescent="0.7">
      <c r="A17" s="1">
        <v>35611</v>
      </c>
      <c r="B17" s="3">
        <v>114.66</v>
      </c>
      <c r="C17" s="3">
        <v>1174.5899999999999</v>
      </c>
      <c r="D17" s="3">
        <v>727.19</v>
      </c>
      <c r="E17" s="4">
        <f t="shared" si="0"/>
        <v>1.5121673988086293</v>
      </c>
      <c r="F17" s="4">
        <f t="shared" si="1"/>
        <v>1.4322498388795555</v>
      </c>
      <c r="G17" s="4">
        <f t="shared" si="2"/>
        <v>1.3523322789504821</v>
      </c>
      <c r="H17" s="4">
        <f t="shared" si="3"/>
        <v>1.2724147190214086</v>
      </c>
      <c r="I17" s="4">
        <f t="shared" si="4"/>
        <v>1.192497159092335</v>
      </c>
    </row>
    <row r="18" spans="1:9" x14ac:dyDescent="0.7">
      <c r="A18" s="1">
        <v>35642</v>
      </c>
      <c r="B18" s="3">
        <v>118.61</v>
      </c>
      <c r="C18" s="3">
        <v>1268.05</v>
      </c>
      <c r="D18" s="3">
        <v>746.8</v>
      </c>
      <c r="E18" s="4">
        <f t="shared" si="0"/>
        <v>1.6887264999850189</v>
      </c>
      <c r="F18" s="4">
        <f t="shared" si="1"/>
        <v>1.5832558705658328</v>
      </c>
      <c r="G18" s="4">
        <f t="shared" si="2"/>
        <v>1.477785241146647</v>
      </c>
      <c r="H18" s="4">
        <f t="shared" si="3"/>
        <v>1.3723146117274612</v>
      </c>
      <c r="I18" s="4">
        <f t="shared" si="4"/>
        <v>1.2668439823082753</v>
      </c>
    </row>
    <row r="19" spans="1:9" x14ac:dyDescent="0.7">
      <c r="A19" s="1">
        <v>35673</v>
      </c>
      <c r="B19" s="3">
        <v>120.88</v>
      </c>
      <c r="C19" s="3">
        <v>1197.01</v>
      </c>
      <c r="D19" s="3">
        <v>740.43</v>
      </c>
      <c r="E19" s="4">
        <f t="shared" si="0"/>
        <v>1.6246277389864474</v>
      </c>
      <c r="F19" s="4">
        <f t="shared" si="1"/>
        <v>1.5384899667787555</v>
      </c>
      <c r="G19" s="4">
        <f t="shared" si="2"/>
        <v>1.4523521945710636</v>
      </c>
      <c r="H19" s="4">
        <f t="shared" si="3"/>
        <v>1.3662144223633719</v>
      </c>
      <c r="I19" s="4">
        <f t="shared" si="4"/>
        <v>1.28007665015568</v>
      </c>
    </row>
    <row r="20" spans="1:9" x14ac:dyDescent="0.7">
      <c r="A20" s="1">
        <v>35703</v>
      </c>
      <c r="B20" s="3">
        <v>120.39</v>
      </c>
      <c r="C20" s="3">
        <v>1262.56</v>
      </c>
      <c r="D20" s="3">
        <v>751.35</v>
      </c>
      <c r="E20" s="4">
        <f t="shared" si="0"/>
        <v>1.7066484659612187</v>
      </c>
      <c r="F20" s="4">
        <f t="shared" si="1"/>
        <v>1.6034088507210575</v>
      </c>
      <c r="G20" s="4">
        <f t="shared" si="2"/>
        <v>1.5001692354808964</v>
      </c>
      <c r="H20" s="4">
        <f t="shared" si="3"/>
        <v>1.3969296202407355</v>
      </c>
      <c r="I20" s="4">
        <f t="shared" si="4"/>
        <v>1.2936900050005742</v>
      </c>
    </row>
    <row r="21" spans="1:9" x14ac:dyDescent="0.7">
      <c r="A21" s="1">
        <v>35734</v>
      </c>
      <c r="B21" s="3">
        <v>120.41</v>
      </c>
      <c r="C21" s="3">
        <v>1220.4000000000001</v>
      </c>
      <c r="D21" s="3">
        <v>762.25</v>
      </c>
      <c r="E21" s="4">
        <f t="shared" si="0"/>
        <v>1.6499333066403077</v>
      </c>
      <c r="F21" s="4">
        <f t="shared" si="1"/>
        <v>1.5656189513087349</v>
      </c>
      <c r="G21" s="4">
        <f t="shared" si="2"/>
        <v>1.481304595977162</v>
      </c>
      <c r="H21" s="4">
        <f t="shared" si="3"/>
        <v>1.396990240645589</v>
      </c>
      <c r="I21" s="4">
        <f t="shared" si="4"/>
        <v>1.3126758853140161</v>
      </c>
    </row>
    <row r="22" spans="1:9" x14ac:dyDescent="0.7">
      <c r="A22" s="1">
        <v>35764</v>
      </c>
      <c r="B22" s="3">
        <v>127.89</v>
      </c>
      <c r="C22" s="3">
        <v>1276.8900000000001</v>
      </c>
      <c r="D22" s="3">
        <v>765.76</v>
      </c>
      <c r="E22" s="4">
        <f t="shared" si="0"/>
        <v>1.8335455666716363</v>
      </c>
      <c r="F22" s="4">
        <f t="shared" si="1"/>
        <v>1.7253193822060804</v>
      </c>
      <c r="G22" s="4">
        <f t="shared" si="2"/>
        <v>1.617093197740525</v>
      </c>
      <c r="H22" s="4">
        <f t="shared" si="3"/>
        <v>1.5088670132749691</v>
      </c>
      <c r="I22" s="4">
        <f t="shared" si="4"/>
        <v>1.4006408288094134</v>
      </c>
    </row>
    <row r="23" spans="1:9" x14ac:dyDescent="0.7">
      <c r="A23" s="1">
        <v>35795</v>
      </c>
      <c r="B23" s="3">
        <v>130.59</v>
      </c>
      <c r="C23" s="3">
        <v>1298.82</v>
      </c>
      <c r="D23" s="3">
        <v>773.47</v>
      </c>
      <c r="E23" s="4">
        <f t="shared" si="0"/>
        <v>1.9044103084781425</v>
      </c>
      <c r="F23" s="4">
        <f t="shared" si="1"/>
        <v>1.7894604778083365</v>
      </c>
      <c r="G23" s="4">
        <f t="shared" si="2"/>
        <v>1.67451064713853</v>
      </c>
      <c r="H23" s="4">
        <f t="shared" si="3"/>
        <v>1.559560816468724</v>
      </c>
      <c r="I23" s="4">
        <f t="shared" si="4"/>
        <v>1.4446109857989176</v>
      </c>
    </row>
    <row r="24" spans="1:9" x14ac:dyDescent="0.7">
      <c r="A24" s="1">
        <v>35826</v>
      </c>
      <c r="B24" s="3">
        <v>127.09</v>
      </c>
      <c r="C24" s="3">
        <v>1313.19</v>
      </c>
      <c r="D24" s="3">
        <v>783.4</v>
      </c>
      <c r="E24" s="4">
        <f t="shared" si="0"/>
        <v>1.8738748431317849</v>
      </c>
      <c r="F24" s="4">
        <f t="shared" si="1"/>
        <v>1.7613917672295289</v>
      </c>
      <c r="G24" s="4">
        <f t="shared" si="2"/>
        <v>1.6489086913272732</v>
      </c>
      <c r="H24" s="4">
        <f t="shared" si="3"/>
        <v>1.5364256154250173</v>
      </c>
      <c r="I24" s="4">
        <f t="shared" si="4"/>
        <v>1.4239425395227614</v>
      </c>
    </row>
    <row r="25" spans="1:9" x14ac:dyDescent="0.7">
      <c r="A25" s="1">
        <v>35854</v>
      </c>
      <c r="B25" s="3">
        <v>126.14</v>
      </c>
      <c r="C25" s="3">
        <v>1407.9</v>
      </c>
      <c r="D25" s="3">
        <v>782.81</v>
      </c>
      <c r="E25" s="4">
        <f t="shared" si="0"/>
        <v>1.9940051231813558</v>
      </c>
      <c r="F25" s="4">
        <f t="shared" si="1"/>
        <v>1.8485623798815007</v>
      </c>
      <c r="G25" s="4">
        <f t="shared" si="2"/>
        <v>1.7031196365816457</v>
      </c>
      <c r="H25" s="4">
        <f t="shared" si="3"/>
        <v>1.5576768932817906</v>
      </c>
      <c r="I25" s="4">
        <f t="shared" si="4"/>
        <v>1.4122341499819355</v>
      </c>
    </row>
    <row r="26" spans="1:9" x14ac:dyDescent="0.7">
      <c r="A26" s="1">
        <v>35885</v>
      </c>
      <c r="B26" s="3">
        <v>133.11000000000001</v>
      </c>
      <c r="C26" s="3">
        <v>1480</v>
      </c>
      <c r="D26" s="3">
        <v>785.5</v>
      </c>
      <c r="E26" s="4">
        <f t="shared" si="0"/>
        <v>2.2119435179380371</v>
      </c>
      <c r="F26" s="4">
        <f t="shared" si="1"/>
        <v>2.032805068154683</v>
      </c>
      <c r="G26" s="4">
        <f t="shared" si="2"/>
        <v>1.8536666183713293</v>
      </c>
      <c r="H26" s="4">
        <f t="shared" si="3"/>
        <v>1.6745281685879752</v>
      </c>
      <c r="I26" s="4">
        <f t="shared" si="4"/>
        <v>1.4953897188046212</v>
      </c>
    </row>
    <row r="27" spans="1:9" x14ac:dyDescent="0.7">
      <c r="A27" s="1">
        <v>35915</v>
      </c>
      <c r="B27" s="3">
        <v>132.87</v>
      </c>
      <c r="C27" s="3">
        <v>1494.89</v>
      </c>
      <c r="D27" s="3">
        <v>789.6</v>
      </c>
      <c r="E27" s="4">
        <f t="shared" si="0"/>
        <v>2.2301691603551994</v>
      </c>
      <c r="F27" s="4">
        <f t="shared" si="1"/>
        <v>2.0477480632979193</v>
      </c>
      <c r="G27" s="4">
        <f t="shared" si="2"/>
        <v>1.8653269662406395</v>
      </c>
      <c r="H27" s="4">
        <f t="shared" si="3"/>
        <v>1.6829058691833596</v>
      </c>
      <c r="I27" s="4">
        <f t="shared" si="4"/>
        <v>1.5004847721260797</v>
      </c>
    </row>
    <row r="28" spans="1:9" x14ac:dyDescent="0.7">
      <c r="A28" s="1">
        <v>35946</v>
      </c>
      <c r="B28" s="3">
        <v>138.84</v>
      </c>
      <c r="C28" s="3">
        <v>1469.19</v>
      </c>
      <c r="D28" s="3">
        <v>797.09</v>
      </c>
      <c r="E28" s="4">
        <f t="shared" si="0"/>
        <v>2.2903096496702351</v>
      </c>
      <c r="F28" s="4">
        <f t="shared" si="1"/>
        <v>2.1134262618057709</v>
      </c>
      <c r="G28" s="4">
        <f t="shared" si="2"/>
        <v>1.9365428739413075</v>
      </c>
      <c r="H28" s="4">
        <f t="shared" si="3"/>
        <v>1.7596594860768437</v>
      </c>
      <c r="I28" s="4">
        <f t="shared" si="4"/>
        <v>1.5827760982123797</v>
      </c>
    </row>
    <row r="29" spans="1:9" x14ac:dyDescent="0.7">
      <c r="A29" s="1">
        <v>35976</v>
      </c>
      <c r="B29" s="3">
        <v>138.86000000000001</v>
      </c>
      <c r="C29" s="3">
        <v>1528.87</v>
      </c>
      <c r="D29" s="3">
        <v>803.85</v>
      </c>
      <c r="E29" s="4">
        <f t="shared" si="0"/>
        <v>2.3836876918472329</v>
      </c>
      <c r="F29" s="4">
        <f t="shared" si="1"/>
        <v>2.1868730981579643</v>
      </c>
      <c r="G29" s="4">
        <f t="shared" si="2"/>
        <v>1.9900585044686956</v>
      </c>
      <c r="H29" s="4">
        <f t="shared" si="3"/>
        <v>1.7932439107794267</v>
      </c>
      <c r="I29" s="4">
        <f t="shared" si="4"/>
        <v>1.5964293170901582</v>
      </c>
    </row>
    <row r="30" spans="1:9" x14ac:dyDescent="0.7">
      <c r="A30" s="1">
        <v>36007</v>
      </c>
      <c r="B30" s="3">
        <v>144.53</v>
      </c>
      <c r="C30" s="3">
        <v>1512.59</v>
      </c>
      <c r="D30" s="3">
        <v>805.56</v>
      </c>
      <c r="E30" s="4">
        <f t="shared" si="0"/>
        <v>2.4546007454065109</v>
      </c>
      <c r="F30" s="4">
        <f t="shared" si="1"/>
        <v>2.2572381087287998</v>
      </c>
      <c r="G30" s="4">
        <f t="shared" si="2"/>
        <v>2.0598754720510883</v>
      </c>
      <c r="H30" s="4">
        <f t="shared" si="3"/>
        <v>1.8625128353733773</v>
      </c>
      <c r="I30" s="4">
        <f t="shared" si="4"/>
        <v>1.6651501986956661</v>
      </c>
    </row>
    <row r="31" spans="1:9" x14ac:dyDescent="0.7">
      <c r="A31" s="1">
        <v>36038</v>
      </c>
      <c r="B31" s="3">
        <v>139.12</v>
      </c>
      <c r="C31" s="3">
        <v>1293.9000000000001</v>
      </c>
      <c r="D31" s="3">
        <v>818.67</v>
      </c>
      <c r="E31" s="4">
        <f t="shared" si="0"/>
        <v>2.0211191456602995</v>
      </c>
      <c r="F31" s="4">
        <f t="shared" si="1"/>
        <v>1.9230658026599206</v>
      </c>
      <c r="G31" s="4">
        <f t="shared" si="2"/>
        <v>1.8250124596595412</v>
      </c>
      <c r="H31" s="4">
        <f t="shared" si="3"/>
        <v>1.726959116659162</v>
      </c>
      <c r="I31" s="4">
        <f t="shared" si="4"/>
        <v>1.6289057736587831</v>
      </c>
    </row>
    <row r="32" spans="1:9" x14ac:dyDescent="0.7">
      <c r="A32" s="1">
        <v>36068</v>
      </c>
      <c r="B32" s="3">
        <v>136.47999999999999</v>
      </c>
      <c r="C32" s="3">
        <v>1376.79</v>
      </c>
      <c r="D32" s="3">
        <v>837.84</v>
      </c>
      <c r="E32" s="4">
        <f t="shared" si="0"/>
        <v>2.1097857320207094</v>
      </c>
      <c r="F32" s="4">
        <f t="shared" si="1"/>
        <v>1.9911927149935145</v>
      </c>
      <c r="G32" s="4">
        <f t="shared" si="2"/>
        <v>1.8725996979663193</v>
      </c>
      <c r="H32" s="4">
        <f t="shared" si="3"/>
        <v>1.7540066809391242</v>
      </c>
      <c r="I32" s="4">
        <f t="shared" si="4"/>
        <v>1.6354136639119292</v>
      </c>
    </row>
    <row r="33" spans="1:9" x14ac:dyDescent="0.7">
      <c r="A33" s="1">
        <v>36099</v>
      </c>
      <c r="B33" s="3">
        <v>115.79</v>
      </c>
      <c r="C33" s="3">
        <v>1488.78</v>
      </c>
      <c r="D33" s="3">
        <v>833.42</v>
      </c>
      <c r="E33" s="4">
        <f t="shared" si="0"/>
        <v>1.9355447382824928</v>
      </c>
      <c r="F33" s="4">
        <f t="shared" si="1"/>
        <v>1.7967009795305329</v>
      </c>
      <c r="G33" s="4">
        <f t="shared" si="2"/>
        <v>1.6578572207785731</v>
      </c>
      <c r="H33" s="4">
        <f t="shared" si="3"/>
        <v>1.5190134620266131</v>
      </c>
      <c r="I33" s="4">
        <f t="shared" si="4"/>
        <v>1.3801697032746534</v>
      </c>
    </row>
    <row r="34" spans="1:9" x14ac:dyDescent="0.7">
      <c r="A34" s="1">
        <v>36129</v>
      </c>
      <c r="B34" s="3">
        <v>122.95</v>
      </c>
      <c r="C34" s="3">
        <v>1579.02</v>
      </c>
      <c r="D34" s="3">
        <v>838.14</v>
      </c>
      <c r="E34" s="4">
        <f t="shared" si="0"/>
        <v>2.1798057715511714</v>
      </c>
      <c r="F34" s="4">
        <f t="shared" si="1"/>
        <v>2.0033077784290358</v>
      </c>
      <c r="G34" s="4">
        <f t="shared" si="2"/>
        <v>1.8268097853068999</v>
      </c>
      <c r="H34" s="4">
        <f t="shared" si="3"/>
        <v>1.6503117921847641</v>
      </c>
      <c r="I34" s="4">
        <f t="shared" si="4"/>
        <v>1.4738137990626283</v>
      </c>
    </row>
    <row r="35" spans="1:9" x14ac:dyDescent="0.7">
      <c r="A35" s="1">
        <v>36160</v>
      </c>
      <c r="B35" s="3">
        <v>113.69</v>
      </c>
      <c r="C35" s="3">
        <v>1670.01</v>
      </c>
      <c r="D35" s="3">
        <v>840.66</v>
      </c>
      <c r="E35" s="4">
        <f t="shared" si="0"/>
        <v>2.1317828911284127</v>
      </c>
      <c r="F35" s="4">
        <f t="shared" si="1"/>
        <v>1.9405648625738769</v>
      </c>
      <c r="G35" s="4">
        <f t="shared" si="2"/>
        <v>1.7493468340193412</v>
      </c>
      <c r="H35" s="4">
        <f t="shared" si="3"/>
        <v>1.5581288054648055</v>
      </c>
      <c r="I35" s="4">
        <f t="shared" si="4"/>
        <v>1.36691077691027</v>
      </c>
    </row>
    <row r="36" spans="1:9" x14ac:dyDescent="0.7">
      <c r="A36" s="1">
        <v>36191</v>
      </c>
      <c r="B36" s="3">
        <v>116.32</v>
      </c>
      <c r="C36" s="3">
        <v>1739.84</v>
      </c>
      <c r="D36" s="3">
        <v>846.66</v>
      </c>
      <c r="E36" s="4">
        <f t="shared" si="0"/>
        <v>2.2722982764113007</v>
      </c>
      <c r="F36" s="4">
        <f t="shared" si="1"/>
        <v>2.0563520332644742</v>
      </c>
      <c r="G36" s="4">
        <f t="shared" si="2"/>
        <v>1.8404057901176476</v>
      </c>
      <c r="H36" s="4">
        <f t="shared" si="3"/>
        <v>1.624459546970821</v>
      </c>
      <c r="I36" s="4">
        <f t="shared" si="4"/>
        <v>1.4085133038239945</v>
      </c>
    </row>
    <row r="37" spans="1:9" x14ac:dyDescent="0.7">
      <c r="A37" s="1">
        <v>36219</v>
      </c>
      <c r="B37" s="3">
        <v>119.17</v>
      </c>
      <c r="C37" s="3">
        <v>1685.77</v>
      </c>
      <c r="D37" s="3">
        <v>831.88</v>
      </c>
      <c r="E37" s="4">
        <f t="shared" si="0"/>
        <v>2.2556249741019623</v>
      </c>
      <c r="F37" s="4">
        <f t="shared" si="1"/>
        <v>2.0461770293777453</v>
      </c>
      <c r="G37" s="4">
        <f t="shared" si="2"/>
        <v>1.8367290846535289</v>
      </c>
      <c r="H37" s="4">
        <f t="shared" si="3"/>
        <v>1.6272811399293121</v>
      </c>
      <c r="I37" s="4">
        <f t="shared" si="4"/>
        <v>1.4178331952050955</v>
      </c>
    </row>
    <row r="38" spans="1:9" x14ac:dyDescent="0.7">
      <c r="A38" s="1">
        <v>36250</v>
      </c>
      <c r="B38" s="3">
        <v>118.86</v>
      </c>
      <c r="C38" s="3">
        <v>1753.21</v>
      </c>
      <c r="D38" s="3">
        <v>836.49</v>
      </c>
      <c r="E38" s="4">
        <f t="shared" si="0"/>
        <v>2.3397599308522601</v>
      </c>
      <c r="F38" s="4">
        <f t="shared" si="1"/>
        <v>2.1103153646828767</v>
      </c>
      <c r="G38" s="4">
        <f t="shared" si="2"/>
        <v>1.8808707985134936</v>
      </c>
      <c r="H38" s="4">
        <f t="shared" si="3"/>
        <v>1.6514262323441102</v>
      </c>
      <c r="I38" s="4">
        <f t="shared" si="4"/>
        <v>1.4219816661747271</v>
      </c>
    </row>
    <row r="39" spans="1:9" x14ac:dyDescent="0.7">
      <c r="A39" s="1">
        <v>36280</v>
      </c>
      <c r="B39" s="3">
        <v>119.49</v>
      </c>
      <c r="C39" s="3">
        <v>1821.11</v>
      </c>
      <c r="D39" s="3">
        <v>839.14</v>
      </c>
      <c r="E39" s="4">
        <f t="shared" si="0"/>
        <v>2.4432582533836116</v>
      </c>
      <c r="F39" s="4">
        <f t="shared" si="1"/>
        <v>2.1909555365569173</v>
      </c>
      <c r="G39" s="4">
        <f t="shared" si="2"/>
        <v>1.9386528197302226</v>
      </c>
      <c r="H39" s="4">
        <f t="shared" si="3"/>
        <v>1.6863501029035284</v>
      </c>
      <c r="I39" s="4">
        <f t="shared" si="4"/>
        <v>1.4340473860768339</v>
      </c>
    </row>
    <row r="40" spans="1:9" x14ac:dyDescent="0.7">
      <c r="A40" s="1">
        <v>36311</v>
      </c>
      <c r="B40" s="3">
        <v>121.52</v>
      </c>
      <c r="C40" s="3">
        <v>1778.1</v>
      </c>
      <c r="D40" s="3">
        <v>831.79</v>
      </c>
      <c r="E40" s="4">
        <f t="shared" si="0"/>
        <v>2.4260825663327026</v>
      </c>
      <c r="F40" s="4">
        <f t="shared" si="1"/>
        <v>2.1809709402374766</v>
      </c>
      <c r="G40" s="4">
        <f t="shared" si="2"/>
        <v>1.9358593141422509</v>
      </c>
      <c r="H40" s="4">
        <f t="shared" si="3"/>
        <v>1.6907476880470249</v>
      </c>
      <c r="I40" s="4">
        <f t="shared" si="4"/>
        <v>1.4456360619517992</v>
      </c>
    </row>
    <row r="41" spans="1:9" x14ac:dyDescent="0.7">
      <c r="A41" s="2">
        <v>36341</v>
      </c>
      <c r="B41" s="3">
        <v>121.04</v>
      </c>
      <c r="C41" s="3">
        <v>1876.78</v>
      </c>
      <c r="D41" s="3">
        <v>829.14</v>
      </c>
      <c r="E41" s="4">
        <f t="shared" si="0"/>
        <v>2.5506091653586114</v>
      </c>
      <c r="F41" s="4">
        <f t="shared" si="1"/>
        <v>2.2717914707495153</v>
      </c>
      <c r="G41" s="4">
        <f t="shared" si="2"/>
        <v>1.9929737761404183</v>
      </c>
      <c r="H41" s="4">
        <f t="shared" si="3"/>
        <v>1.7141560815313217</v>
      </c>
      <c r="I41" s="4">
        <f t="shared" si="4"/>
        <v>1.4353383869222254</v>
      </c>
    </row>
    <row r="42" spans="1:9" x14ac:dyDescent="0.7">
      <c r="A42" s="1">
        <v>36372</v>
      </c>
      <c r="B42" s="3">
        <v>114.46</v>
      </c>
      <c r="C42" s="3">
        <v>1818.18</v>
      </c>
      <c r="D42" s="3">
        <v>825.61</v>
      </c>
      <c r="E42" s="4">
        <f t="shared" si="0"/>
        <v>2.3366423945993997</v>
      </c>
      <c r="F42" s="4">
        <f t="shared" si="1"/>
        <v>2.0903646955238617</v>
      </c>
      <c r="G42" s="4">
        <f t="shared" si="2"/>
        <v>1.8440869964483233</v>
      </c>
      <c r="H42" s="4">
        <f t="shared" si="3"/>
        <v>1.5978092973727853</v>
      </c>
      <c r="I42" s="4">
        <f t="shared" si="4"/>
        <v>1.3515315982972471</v>
      </c>
    </row>
    <row r="43" spans="1:9" x14ac:dyDescent="0.7">
      <c r="A43" s="1">
        <v>36403</v>
      </c>
      <c r="B43" s="3">
        <v>109.7</v>
      </c>
      <c r="C43" s="3">
        <v>1809.19</v>
      </c>
      <c r="D43" s="3">
        <v>825.19</v>
      </c>
      <c r="E43" s="4">
        <f t="shared" si="0"/>
        <v>2.2283963599809211</v>
      </c>
      <c r="F43" s="4">
        <f t="shared" si="1"/>
        <v>1.9949640372999946</v>
      </c>
      <c r="G43" s="4">
        <f t="shared" si="2"/>
        <v>1.7615317146190679</v>
      </c>
      <c r="H43" s="4">
        <f t="shared" si="3"/>
        <v>1.5280993919381411</v>
      </c>
      <c r="I43" s="4">
        <f t="shared" si="4"/>
        <v>1.2946670692572146</v>
      </c>
    </row>
    <row r="44" spans="1:9" x14ac:dyDescent="0.7">
      <c r="A44" s="1">
        <v>36433</v>
      </c>
      <c r="B44" s="3">
        <v>106.3</v>
      </c>
      <c r="C44" s="3">
        <v>1759.59</v>
      </c>
      <c r="D44" s="3">
        <v>834.77</v>
      </c>
      <c r="E44" s="4">
        <f t="shared" si="0"/>
        <v>2.1001309917912292</v>
      </c>
      <c r="F44" s="4">
        <f t="shared" si="1"/>
        <v>1.8923745376653058</v>
      </c>
      <c r="G44" s="4">
        <f t="shared" si="2"/>
        <v>1.6846180835393825</v>
      </c>
      <c r="H44" s="4">
        <f t="shared" si="3"/>
        <v>1.4768616294134591</v>
      </c>
      <c r="I44" s="4">
        <f t="shared" si="4"/>
        <v>1.2691051752875357</v>
      </c>
    </row>
    <row r="45" spans="1:9" x14ac:dyDescent="0.7">
      <c r="A45" s="1">
        <v>36464</v>
      </c>
      <c r="B45" s="3">
        <v>104.01</v>
      </c>
      <c r="C45" s="3">
        <v>1870.94</v>
      </c>
      <c r="D45" s="3">
        <v>837.85</v>
      </c>
      <c r="E45" s="4">
        <f t="shared" si="0"/>
        <v>2.1849252858485135</v>
      </c>
      <c r="F45" s="4">
        <f t="shared" si="1"/>
        <v>1.9502806536386372</v>
      </c>
      <c r="G45" s="4">
        <f t="shared" si="2"/>
        <v>1.7156360214287609</v>
      </c>
      <c r="H45" s="4">
        <f t="shared" si="3"/>
        <v>1.4809913892188848</v>
      </c>
      <c r="I45" s="4">
        <f t="shared" si="4"/>
        <v>1.2463467570090083</v>
      </c>
    </row>
    <row r="46" spans="1:9" x14ac:dyDescent="0.7">
      <c r="A46" s="1">
        <v>36494</v>
      </c>
      <c r="B46" s="3">
        <v>102.03</v>
      </c>
      <c r="C46" s="3">
        <v>1908.97</v>
      </c>
      <c r="D46" s="3">
        <v>837.79</v>
      </c>
      <c r="E46" s="4">
        <f t="shared" si="0"/>
        <v>2.1868984877027988</v>
      </c>
      <c r="F46" s="4">
        <f t="shared" si="1"/>
        <v>1.9458071056391222</v>
      </c>
      <c r="G46" s="4">
        <f t="shared" si="2"/>
        <v>1.7047157235754455</v>
      </c>
      <c r="H46" s="4">
        <f t="shared" si="3"/>
        <v>1.4636243415117689</v>
      </c>
      <c r="I46" s="4">
        <f t="shared" si="4"/>
        <v>1.2225329594480925</v>
      </c>
    </row>
    <row r="47" spans="1:9" x14ac:dyDescent="0.7">
      <c r="A47" s="1">
        <v>36525</v>
      </c>
      <c r="B47" s="3">
        <v>102.25</v>
      </c>
      <c r="C47" s="3">
        <v>2021.4</v>
      </c>
      <c r="D47" s="3">
        <v>833.75</v>
      </c>
      <c r="E47" s="4">
        <f t="shared" si="0"/>
        <v>2.3206904349943493</v>
      </c>
      <c r="F47" s="4">
        <f t="shared" si="1"/>
        <v>2.0453330754035259</v>
      </c>
      <c r="G47" s="4">
        <f t="shared" si="2"/>
        <v>1.769975715812703</v>
      </c>
      <c r="H47" s="4">
        <f t="shared" si="3"/>
        <v>1.4946183562218796</v>
      </c>
      <c r="I47" s="4">
        <f t="shared" si="4"/>
        <v>1.2192609966310566</v>
      </c>
    </row>
    <row r="48" spans="1:9" x14ac:dyDescent="0.7">
      <c r="A48" s="1">
        <v>36556</v>
      </c>
      <c r="B48" s="3">
        <v>107.26</v>
      </c>
      <c r="C48" s="3">
        <v>1919.84</v>
      </c>
      <c r="D48" s="3">
        <v>831.02</v>
      </c>
      <c r="E48" s="4">
        <f t="shared" si="0"/>
        <v>2.3120885491955825</v>
      </c>
      <c r="F48" s="4">
        <f t="shared" si="1"/>
        <v>2.0527698840053246</v>
      </c>
      <c r="G48" s="4">
        <f t="shared" si="2"/>
        <v>1.7934512188150658</v>
      </c>
      <c r="H48" s="4">
        <f t="shared" si="3"/>
        <v>1.5341325536248076</v>
      </c>
      <c r="I48" s="4">
        <f t="shared" si="4"/>
        <v>1.2748138884345492</v>
      </c>
    </row>
    <row r="49" spans="1:9" x14ac:dyDescent="0.7">
      <c r="A49" s="1">
        <v>36585</v>
      </c>
      <c r="B49" s="3">
        <v>110.18</v>
      </c>
      <c r="C49" s="3">
        <v>1883.5</v>
      </c>
      <c r="D49" s="3">
        <v>841.07</v>
      </c>
      <c r="E49" s="4">
        <f t="shared" si="0"/>
        <v>2.330075678999886</v>
      </c>
      <c r="F49" s="4">
        <f t="shared" si="1"/>
        <v>2.0788956674008419</v>
      </c>
      <c r="G49" s="4">
        <f t="shared" si="2"/>
        <v>1.8277156558017971</v>
      </c>
      <c r="H49" s="4">
        <f t="shared" si="3"/>
        <v>1.5765356442027527</v>
      </c>
      <c r="I49" s="4">
        <f t="shared" si="4"/>
        <v>1.3253556326037081</v>
      </c>
    </row>
    <row r="50" spans="1:9" x14ac:dyDescent="0.7">
      <c r="A50" s="1">
        <v>36616</v>
      </c>
      <c r="B50" s="3">
        <v>105.6</v>
      </c>
      <c r="C50" s="3">
        <v>2067.7600000000002</v>
      </c>
      <c r="D50" s="3">
        <v>852.15</v>
      </c>
      <c r="E50" s="4">
        <f t="shared" si="0"/>
        <v>2.4516907145766669</v>
      </c>
      <c r="F50" s="4">
        <f t="shared" si="1"/>
        <v>2.1605172485856716</v>
      </c>
      <c r="G50" s="4">
        <f t="shared" si="2"/>
        <v>1.8693437825946755</v>
      </c>
      <c r="H50" s="4">
        <f t="shared" si="3"/>
        <v>1.5781703166036796</v>
      </c>
      <c r="I50" s="4">
        <f t="shared" si="4"/>
        <v>1.2869968506126839</v>
      </c>
    </row>
    <row r="51" spans="1:9" x14ac:dyDescent="0.7">
      <c r="A51" s="1">
        <v>36646</v>
      </c>
      <c r="B51" s="3">
        <v>108.13</v>
      </c>
      <c r="C51" s="3">
        <v>2005.55</v>
      </c>
      <c r="D51" s="3">
        <v>849.71</v>
      </c>
      <c r="E51" s="4">
        <f t="shared" si="0"/>
        <v>2.4349011285686299</v>
      </c>
      <c r="F51" s="4">
        <f t="shared" si="1"/>
        <v>2.1546902824416327</v>
      </c>
      <c r="G51" s="4">
        <f t="shared" si="2"/>
        <v>1.8744794363146351</v>
      </c>
      <c r="H51" s="4">
        <f t="shared" si="3"/>
        <v>1.5942685901876379</v>
      </c>
      <c r="I51" s="4">
        <f t="shared" si="4"/>
        <v>1.3140577440606405</v>
      </c>
    </row>
    <row r="52" spans="1:9" x14ac:dyDescent="0.7">
      <c r="A52" s="1">
        <v>36677</v>
      </c>
      <c r="B52" s="3">
        <v>107.61</v>
      </c>
      <c r="C52" s="3">
        <v>1964.4</v>
      </c>
      <c r="D52" s="3">
        <v>849.32</v>
      </c>
      <c r="E52" s="4">
        <f t="shared" si="0"/>
        <v>2.3734724283952269</v>
      </c>
      <c r="F52" s="4">
        <f t="shared" si="1"/>
        <v>2.1068888663073522</v>
      </c>
      <c r="G52" s="4">
        <f t="shared" si="2"/>
        <v>1.840305304219477</v>
      </c>
      <c r="H52" s="4">
        <f t="shared" si="3"/>
        <v>1.5737217421316019</v>
      </c>
      <c r="I52" s="4">
        <f t="shared" si="4"/>
        <v>1.3071381800437272</v>
      </c>
    </row>
    <row r="53" spans="1:9" x14ac:dyDescent="0.7">
      <c r="A53" s="1">
        <v>36707</v>
      </c>
      <c r="B53" s="3">
        <v>106.13</v>
      </c>
      <c r="C53" s="3">
        <v>2012.83</v>
      </c>
      <c r="D53" s="3">
        <v>866.99</v>
      </c>
      <c r="E53" s="4">
        <f t="shared" si="0"/>
        <v>2.3985396114352011</v>
      </c>
      <c r="F53" s="4">
        <f t="shared" si="1"/>
        <v>2.1279000730485569</v>
      </c>
      <c r="G53" s="4">
        <f t="shared" si="2"/>
        <v>1.8572605346619122</v>
      </c>
      <c r="H53" s="4">
        <f t="shared" si="3"/>
        <v>1.586620996275268</v>
      </c>
      <c r="I53" s="4">
        <f t="shared" si="4"/>
        <v>1.3159814578886231</v>
      </c>
    </row>
    <row r="54" spans="1:9" x14ac:dyDescent="0.7">
      <c r="A54" s="1">
        <v>36738</v>
      </c>
      <c r="B54" s="3">
        <v>109.33</v>
      </c>
      <c r="C54" s="3">
        <v>1981.36</v>
      </c>
      <c r="D54" s="3">
        <v>874.86</v>
      </c>
      <c r="E54" s="4">
        <f t="shared" si="0"/>
        <v>2.4322285021500094</v>
      </c>
      <c r="F54" s="4">
        <f t="shared" si="1"/>
        <v>2.1661629732263199</v>
      </c>
      <c r="G54" s="4">
        <f t="shared" si="2"/>
        <v>1.9000974443026308</v>
      </c>
      <c r="H54" s="4">
        <f t="shared" si="3"/>
        <v>1.6340319153789418</v>
      </c>
      <c r="I54" s="4">
        <f t="shared" si="4"/>
        <v>1.3679663864552525</v>
      </c>
    </row>
    <row r="55" spans="1:9" x14ac:dyDescent="0.7">
      <c r="A55" s="1">
        <v>36769</v>
      </c>
      <c r="B55" s="3">
        <v>106.71</v>
      </c>
      <c r="C55" s="3">
        <v>2104.4299999999998</v>
      </c>
      <c r="D55" s="3">
        <v>887.54</v>
      </c>
      <c r="E55" s="4">
        <f t="shared" si="0"/>
        <v>2.5213970387291598</v>
      </c>
      <c r="F55" s="4">
        <f t="shared" si="1"/>
        <v>2.2296817952041899</v>
      </c>
      <c r="G55" s="4">
        <f t="shared" si="2"/>
        <v>1.9379665516792204</v>
      </c>
      <c r="H55" s="4">
        <f t="shared" si="3"/>
        <v>1.6462513081542505</v>
      </c>
      <c r="I55" s="4">
        <f t="shared" si="4"/>
        <v>1.354536064629281</v>
      </c>
    </row>
    <row r="56" spans="1:9" x14ac:dyDescent="0.7">
      <c r="A56" s="1">
        <v>36799</v>
      </c>
      <c r="B56" s="3">
        <v>108.12</v>
      </c>
      <c r="C56" s="3">
        <v>1993.33</v>
      </c>
      <c r="D56" s="3">
        <v>893.12</v>
      </c>
      <c r="E56" s="4">
        <f t="shared" si="0"/>
        <v>2.4198412420876636</v>
      </c>
      <c r="F56" s="4">
        <f t="shared" si="1"/>
        <v>2.1601465855280844</v>
      </c>
      <c r="G56" s="4">
        <f t="shared" si="2"/>
        <v>1.900451928968506</v>
      </c>
      <c r="H56" s="4">
        <f t="shared" si="3"/>
        <v>1.640757272408927</v>
      </c>
      <c r="I56" s="4">
        <f t="shared" si="4"/>
        <v>1.3810626158493482</v>
      </c>
    </row>
    <row r="57" spans="1:9" x14ac:dyDescent="0.7">
      <c r="A57" s="1">
        <v>36830</v>
      </c>
      <c r="B57" s="3">
        <v>108.95</v>
      </c>
      <c r="C57" s="3">
        <v>1984.91</v>
      </c>
      <c r="D57" s="3">
        <v>899.03</v>
      </c>
      <c r="E57" s="4">
        <f t="shared" si="0"/>
        <v>2.4281174412360782</v>
      </c>
      <c r="F57" s="4">
        <f t="shared" si="1"/>
        <v>2.171306469122622</v>
      </c>
      <c r="G57" s="4">
        <f t="shared" si="2"/>
        <v>1.9144954970091654</v>
      </c>
      <c r="H57" s="4">
        <f t="shared" si="3"/>
        <v>1.6576845248957093</v>
      </c>
      <c r="I57" s="4">
        <f t="shared" si="4"/>
        <v>1.4008735527822525</v>
      </c>
    </row>
    <row r="58" spans="1:9" x14ac:dyDescent="0.7">
      <c r="A58" s="1">
        <v>36860</v>
      </c>
      <c r="B58" s="3">
        <v>110.39</v>
      </c>
      <c r="C58" s="3">
        <v>1828.42</v>
      </c>
      <c r="D58" s="3">
        <v>913.73</v>
      </c>
      <c r="E58" s="4">
        <f t="shared" si="0"/>
        <v>2.2662474617958011</v>
      </c>
      <c r="F58" s="4">
        <f t="shared" si="1"/>
        <v>2.0603349379929843</v>
      </c>
      <c r="G58" s="4">
        <f t="shared" si="2"/>
        <v>1.8544224141901671</v>
      </c>
      <c r="H58" s="4">
        <f t="shared" si="3"/>
        <v>1.6485098903873503</v>
      </c>
      <c r="I58" s="4">
        <f t="shared" si="4"/>
        <v>1.4425973665845331</v>
      </c>
    </row>
    <row r="59" spans="1:9" x14ac:dyDescent="0.7">
      <c r="A59" s="1">
        <v>36891</v>
      </c>
      <c r="B59" s="3">
        <v>114.45</v>
      </c>
      <c r="C59" s="3">
        <v>1837.37</v>
      </c>
      <c r="D59" s="3">
        <v>930.68</v>
      </c>
      <c r="E59" s="4">
        <f t="shared" si="0"/>
        <v>2.3610982118773625</v>
      </c>
      <c r="F59" s="4">
        <f t="shared" si="1"/>
        <v>2.151673434889191</v>
      </c>
      <c r="G59" s="4">
        <f t="shared" si="2"/>
        <v>1.942248657901019</v>
      </c>
      <c r="H59" s="4">
        <f t="shared" si="3"/>
        <v>1.7328238809128473</v>
      </c>
      <c r="I59" s="4">
        <f t="shared" si="4"/>
        <v>1.5233991039246755</v>
      </c>
    </row>
    <row r="60" spans="1:9" x14ac:dyDescent="0.7">
      <c r="A60" s="1">
        <v>36922</v>
      </c>
      <c r="B60" s="3">
        <v>116.59</v>
      </c>
      <c r="C60" s="3">
        <v>1902.55</v>
      </c>
      <c r="D60" s="3">
        <v>945.9</v>
      </c>
      <c r="E60" s="4">
        <f t="shared" si="0"/>
        <v>2.4905715086221143</v>
      </c>
      <c r="F60" s="4">
        <f t="shared" si="1"/>
        <v>2.2622443177163869</v>
      </c>
      <c r="G60" s="4">
        <f t="shared" si="2"/>
        <v>2.0339171268106591</v>
      </c>
      <c r="H60" s="4">
        <f t="shared" si="3"/>
        <v>1.8055899359049312</v>
      </c>
      <c r="I60" s="4">
        <f t="shared" si="4"/>
        <v>1.5772627449992036</v>
      </c>
    </row>
    <row r="61" spans="1:9" x14ac:dyDescent="0.7">
      <c r="A61" s="1">
        <v>36950</v>
      </c>
      <c r="B61" s="3">
        <v>117.34</v>
      </c>
      <c r="C61" s="3">
        <v>1729.08</v>
      </c>
      <c r="D61" s="3">
        <v>954.14</v>
      </c>
      <c r="E61" s="4">
        <f t="shared" si="0"/>
        <v>2.2780476579362627</v>
      </c>
      <c r="F61" s="4">
        <f t="shared" si="1"/>
        <v>2.108845074216978</v>
      </c>
      <c r="G61" s="4">
        <f t="shared" si="2"/>
        <v>1.9396424904976937</v>
      </c>
      <c r="H61" s="4">
        <f t="shared" si="3"/>
        <v>1.7704399067784093</v>
      </c>
      <c r="I61" s="4">
        <f t="shared" si="4"/>
        <v>1.6012373230591248</v>
      </c>
    </row>
    <row r="62" spans="1:9" x14ac:dyDescent="0.7">
      <c r="A62" s="1">
        <v>36981</v>
      </c>
      <c r="B62" s="3">
        <v>126.32</v>
      </c>
      <c r="C62" s="3">
        <v>1619.54</v>
      </c>
      <c r="D62" s="3">
        <v>958.93</v>
      </c>
      <c r="E62" s="4">
        <f t="shared" si="0"/>
        <v>2.2970234563002436</v>
      </c>
      <c r="F62" s="4">
        <f t="shared" si="1"/>
        <v>2.1558759345473026</v>
      </c>
      <c r="G62" s="4">
        <f t="shared" si="2"/>
        <v>2.0147284127943617</v>
      </c>
      <c r="H62" s="4">
        <f t="shared" si="3"/>
        <v>1.8735808910414207</v>
      </c>
      <c r="I62" s="4">
        <f t="shared" si="4"/>
        <v>1.7324333692884795</v>
      </c>
    </row>
    <row r="63" spans="1:9" x14ac:dyDescent="0.7">
      <c r="A63" s="1">
        <v>37011</v>
      </c>
      <c r="B63" s="3">
        <v>123.62</v>
      </c>
      <c r="C63" s="3">
        <v>1745.39</v>
      </c>
      <c r="D63" s="3">
        <v>954.95</v>
      </c>
      <c r="E63" s="4">
        <f t="shared" si="0"/>
        <v>2.4226063814483139</v>
      </c>
      <c r="F63" s="4">
        <f t="shared" si="1"/>
        <v>2.2390465699834863</v>
      </c>
      <c r="G63" s="4">
        <f t="shared" si="2"/>
        <v>2.0554867585186587</v>
      </c>
      <c r="H63" s="4">
        <f t="shared" si="3"/>
        <v>1.8719269470538309</v>
      </c>
      <c r="I63" s="4">
        <f t="shared" si="4"/>
        <v>1.6883671355890033</v>
      </c>
    </row>
    <row r="64" spans="1:9" x14ac:dyDescent="0.7">
      <c r="A64" s="1">
        <v>37042</v>
      </c>
      <c r="B64" s="3">
        <v>119.34</v>
      </c>
      <c r="C64" s="3">
        <v>1757.09</v>
      </c>
      <c r="D64" s="3">
        <v>960.71</v>
      </c>
      <c r="E64" s="4">
        <f t="shared" si="0"/>
        <v>2.354407729130414</v>
      </c>
      <c r="F64" s="4">
        <f t="shared" si="1"/>
        <v>2.1757416193589774</v>
      </c>
      <c r="G64" s="4">
        <f t="shared" si="2"/>
        <v>1.9970755095875403</v>
      </c>
      <c r="H64" s="4">
        <f t="shared" si="3"/>
        <v>1.8184093998161033</v>
      </c>
      <c r="I64" s="4">
        <f t="shared" si="4"/>
        <v>1.6397432900446665</v>
      </c>
    </row>
    <row r="65" spans="1:9" x14ac:dyDescent="0.7">
      <c r="A65" s="2">
        <v>37072</v>
      </c>
      <c r="B65" s="3">
        <v>124.63</v>
      </c>
      <c r="C65" s="3">
        <v>1714.32</v>
      </c>
      <c r="D65" s="3">
        <v>964.34</v>
      </c>
      <c r="E65" s="4">
        <f t="shared" si="0"/>
        <v>2.3989219657011143</v>
      </c>
      <c r="F65" s="4">
        <f t="shared" si="1"/>
        <v>2.228916159975296</v>
      </c>
      <c r="G65" s="4">
        <f t="shared" si="2"/>
        <v>2.0589103542494778</v>
      </c>
      <c r="H65" s="4">
        <f t="shared" si="3"/>
        <v>1.88890454852366</v>
      </c>
      <c r="I65" s="4">
        <f t="shared" si="4"/>
        <v>1.7188987427978417</v>
      </c>
    </row>
    <row r="66" spans="1:9" x14ac:dyDescent="0.7">
      <c r="A66" s="1">
        <v>37103</v>
      </c>
      <c r="B66" s="3">
        <v>125.02</v>
      </c>
      <c r="C66" s="3">
        <v>1697.45</v>
      </c>
      <c r="D66" s="3">
        <v>985.9</v>
      </c>
      <c r="E66" s="4">
        <f t="shared" si="0"/>
        <v>2.382748031175093</v>
      </c>
      <c r="F66" s="4">
        <f t="shared" si="1"/>
        <v>2.2277679612394854</v>
      </c>
      <c r="G66" s="4">
        <f t="shared" si="2"/>
        <v>2.0727878913038773</v>
      </c>
      <c r="H66" s="4">
        <f t="shared" si="3"/>
        <v>1.9178078213682697</v>
      </c>
      <c r="I66" s="4">
        <f t="shared" si="4"/>
        <v>1.7628277514326618</v>
      </c>
    </row>
    <row r="67" spans="1:9" x14ac:dyDescent="0.7">
      <c r="A67" s="1">
        <v>37134</v>
      </c>
      <c r="B67" s="3">
        <v>118.79</v>
      </c>
      <c r="C67" s="3">
        <v>1591.18</v>
      </c>
      <c r="D67" s="3">
        <v>997.19</v>
      </c>
      <c r="E67" s="4">
        <f t="shared" si="0"/>
        <v>2.1222709427358475</v>
      </c>
      <c r="F67" s="4">
        <f t="shared" si="1"/>
        <v>2.0152440760043646</v>
      </c>
      <c r="G67" s="4">
        <f t="shared" si="2"/>
        <v>1.9082172092728815</v>
      </c>
      <c r="H67" s="4">
        <f t="shared" si="3"/>
        <v>1.8011903425413984</v>
      </c>
      <c r="I67" s="4">
        <f t="shared" si="4"/>
        <v>1.6941634758099156</v>
      </c>
    </row>
    <row r="68" spans="1:9" x14ac:dyDescent="0.7">
      <c r="A68" s="1">
        <v>37164</v>
      </c>
      <c r="B68" s="3">
        <v>119.52</v>
      </c>
      <c r="C68" s="3">
        <v>1462.69</v>
      </c>
      <c r="D68" s="3">
        <v>1008.81</v>
      </c>
      <c r="E68" s="4">
        <f t="shared" ref="E68:E131" si="5">$C68*$B68/$C$3/$B$3</f>
        <v>1.9628834393800145</v>
      </c>
      <c r="F68" s="4">
        <f t="shared" ref="F68:F131" si="6">0.75*$C68*$B68/$C$3/$B$3+0.25*$D68*$B68/$D$3/$B$3</f>
        <v>1.9032719765198818</v>
      </c>
      <c r="G68" s="4">
        <f t="shared" ref="G68:G131" si="7">0.5*$C68*$B68/$C$3/$B$3+0.5*$D68*$B68/$D$3/$B$3</f>
        <v>1.843660513659749</v>
      </c>
      <c r="H68" s="4">
        <f t="shared" ref="H68:H131" si="8">0.25*$C68*$B68/$C$3/$B$3+0.75*$D68*$B68/$D$3/$B$3</f>
        <v>1.7840490507996163</v>
      </c>
      <c r="I68" s="4">
        <f t="shared" ref="I68:I131" si="9">$D68*$B68/$D$3/$B$3</f>
        <v>1.7244375879394835</v>
      </c>
    </row>
    <row r="69" spans="1:9" x14ac:dyDescent="0.7">
      <c r="A69" s="1">
        <v>37195</v>
      </c>
      <c r="B69" s="3">
        <v>122.47</v>
      </c>
      <c r="C69" s="3">
        <v>1490.58</v>
      </c>
      <c r="D69" s="3">
        <v>1029.92</v>
      </c>
      <c r="E69" s="4">
        <f t="shared" si="5"/>
        <v>2.0496827295628317</v>
      </c>
      <c r="F69" s="4">
        <f t="shared" si="6"/>
        <v>1.9882560179234343</v>
      </c>
      <c r="G69" s="4">
        <f t="shared" si="7"/>
        <v>1.926829306284036</v>
      </c>
      <c r="H69" s="4">
        <f t="shared" si="8"/>
        <v>1.865402594644638</v>
      </c>
      <c r="I69" s="4">
        <f t="shared" si="9"/>
        <v>1.8039758830052406</v>
      </c>
    </row>
    <row r="70" spans="1:9" x14ac:dyDescent="0.7">
      <c r="A70" s="1">
        <v>37225</v>
      </c>
      <c r="B70" s="3">
        <v>123.45</v>
      </c>
      <c r="C70" s="3">
        <v>1604.92</v>
      </c>
      <c r="D70" s="3">
        <v>1015.72</v>
      </c>
      <c r="E70" s="4">
        <f t="shared" si="5"/>
        <v>2.2245702124304079</v>
      </c>
      <c r="F70" s="4">
        <f t="shared" si="6"/>
        <v>2.1167626391552568</v>
      </c>
      <c r="G70" s="4">
        <f t="shared" si="7"/>
        <v>2.0089550658801052</v>
      </c>
      <c r="H70" s="4">
        <f t="shared" si="8"/>
        <v>1.9011474926049541</v>
      </c>
      <c r="I70" s="4">
        <f t="shared" si="9"/>
        <v>1.7933399193298025</v>
      </c>
    </row>
    <row r="71" spans="1:9" x14ac:dyDescent="0.7">
      <c r="A71" s="1">
        <v>37256</v>
      </c>
      <c r="B71" s="3">
        <v>131.68</v>
      </c>
      <c r="C71" s="3">
        <v>1618.98</v>
      </c>
      <c r="D71" s="3">
        <v>1009.27</v>
      </c>
      <c r="E71" s="4">
        <f t="shared" si="5"/>
        <v>2.3936626091572295</v>
      </c>
      <c r="F71" s="4">
        <f t="shared" si="6"/>
        <v>2.2704341292860404</v>
      </c>
      <c r="G71" s="4">
        <f t="shared" si="7"/>
        <v>2.1472056494148504</v>
      </c>
      <c r="H71" s="4">
        <f t="shared" si="8"/>
        <v>2.0239771695436608</v>
      </c>
      <c r="I71" s="4">
        <f t="shared" si="9"/>
        <v>1.9007486896724715</v>
      </c>
    </row>
    <row r="72" spans="1:9" x14ac:dyDescent="0.7">
      <c r="A72" s="1">
        <v>37287</v>
      </c>
      <c r="B72" s="3">
        <v>134.72</v>
      </c>
      <c r="C72" s="3">
        <v>1595.35</v>
      </c>
      <c r="D72" s="3">
        <v>1017.44</v>
      </c>
      <c r="E72" s="4">
        <f t="shared" si="5"/>
        <v>2.4131798207216066</v>
      </c>
      <c r="F72" s="4">
        <f t="shared" si="6"/>
        <v>2.2999777623533517</v>
      </c>
      <c r="G72" s="4">
        <f t="shared" si="7"/>
        <v>2.1867757039850986</v>
      </c>
      <c r="H72" s="4">
        <f t="shared" si="8"/>
        <v>2.0735736456168441</v>
      </c>
      <c r="I72" s="4">
        <f t="shared" si="9"/>
        <v>1.9603715872485901</v>
      </c>
    </row>
    <row r="73" spans="1:9" x14ac:dyDescent="0.7">
      <c r="A73" s="1">
        <v>37315</v>
      </c>
      <c r="B73" s="3">
        <v>133.32</v>
      </c>
      <c r="C73" s="3">
        <v>1564.59</v>
      </c>
      <c r="D73" s="3">
        <v>1027.3</v>
      </c>
      <c r="E73" s="4">
        <f t="shared" si="5"/>
        <v>2.3420571553702452</v>
      </c>
      <c r="F73" s="4">
        <f t="shared" si="6"/>
        <v>2.246242883866457</v>
      </c>
      <c r="G73" s="4">
        <f t="shared" si="7"/>
        <v>2.1504286123626692</v>
      </c>
      <c r="H73" s="4">
        <f t="shared" si="8"/>
        <v>2.0546143408588811</v>
      </c>
      <c r="I73" s="4">
        <f t="shared" si="9"/>
        <v>1.9588000693550933</v>
      </c>
    </row>
    <row r="74" spans="1:9" x14ac:dyDescent="0.7">
      <c r="A74" s="1">
        <v>37346</v>
      </c>
      <c r="B74" s="3">
        <v>132.74</v>
      </c>
      <c r="C74" s="3">
        <v>1623.43</v>
      </c>
      <c r="D74" s="3">
        <v>1010.21</v>
      </c>
      <c r="E74" s="4">
        <f t="shared" si="5"/>
        <v>2.4195634461408311</v>
      </c>
      <c r="F74" s="4">
        <f t="shared" si="6"/>
        <v>2.2941310630760796</v>
      </c>
      <c r="G74" s="4">
        <f t="shared" si="7"/>
        <v>2.168698680011329</v>
      </c>
      <c r="H74" s="4">
        <f t="shared" si="8"/>
        <v>2.0432662969465785</v>
      </c>
      <c r="I74" s="4">
        <f t="shared" si="9"/>
        <v>1.9178339138818268</v>
      </c>
    </row>
    <row r="75" spans="1:9" x14ac:dyDescent="0.7">
      <c r="A75" s="1">
        <v>37376</v>
      </c>
      <c r="B75" s="3">
        <v>128.53</v>
      </c>
      <c r="C75" s="3">
        <v>1525</v>
      </c>
      <c r="D75" s="3">
        <v>1029.8</v>
      </c>
      <c r="E75" s="4">
        <f t="shared" si="5"/>
        <v>2.2007767303301184</v>
      </c>
      <c r="F75" s="4">
        <f t="shared" si="6"/>
        <v>2.1238372320456937</v>
      </c>
      <c r="G75" s="4">
        <f t="shared" si="7"/>
        <v>2.0468977337612695</v>
      </c>
      <c r="H75" s="4">
        <f t="shared" si="8"/>
        <v>1.9699582354768448</v>
      </c>
      <c r="I75" s="4">
        <f t="shared" si="9"/>
        <v>1.8930187371924205</v>
      </c>
    </row>
    <row r="76" spans="1:9" x14ac:dyDescent="0.7">
      <c r="A76" s="1">
        <v>37407</v>
      </c>
      <c r="B76" s="3">
        <v>124.1</v>
      </c>
      <c r="C76" s="3">
        <v>1513.77</v>
      </c>
      <c r="D76" s="3">
        <v>1038.55</v>
      </c>
      <c r="E76" s="4">
        <f t="shared" si="5"/>
        <v>2.1092755079034342</v>
      </c>
      <c r="F76" s="4">
        <f t="shared" si="6"/>
        <v>2.0427823589412752</v>
      </c>
      <c r="G76" s="4">
        <f t="shared" si="7"/>
        <v>1.9762892099791178</v>
      </c>
      <c r="H76" s="4">
        <f t="shared" si="8"/>
        <v>1.9097960610169595</v>
      </c>
      <c r="I76" s="4">
        <f t="shared" si="9"/>
        <v>1.8433029120548015</v>
      </c>
    </row>
    <row r="77" spans="1:9" x14ac:dyDescent="0.7">
      <c r="A77" s="1">
        <v>37437</v>
      </c>
      <c r="B77" s="3">
        <v>119.57</v>
      </c>
      <c r="C77" s="3">
        <v>1405.94</v>
      </c>
      <c r="D77" s="3">
        <v>1047.53</v>
      </c>
      <c r="E77" s="4">
        <f t="shared" si="5"/>
        <v>1.8875160383976486</v>
      </c>
      <c r="F77" s="4">
        <f t="shared" si="6"/>
        <v>1.8634804770102784</v>
      </c>
      <c r="G77" s="4">
        <f t="shared" si="7"/>
        <v>1.8394449156229091</v>
      </c>
      <c r="H77" s="4">
        <f t="shared" si="8"/>
        <v>1.8154093542355394</v>
      </c>
      <c r="I77" s="4">
        <f t="shared" si="9"/>
        <v>1.7913737928481697</v>
      </c>
    </row>
    <row r="78" spans="1:9" x14ac:dyDescent="0.7">
      <c r="A78" s="1">
        <v>37468</v>
      </c>
      <c r="B78" s="3">
        <v>119.74</v>
      </c>
      <c r="C78" s="3">
        <v>1296.3399999999999</v>
      </c>
      <c r="D78" s="3">
        <v>1060.17</v>
      </c>
      <c r="E78" s="4">
        <f t="shared" si="5"/>
        <v>1.7428491939284314</v>
      </c>
      <c r="F78" s="4">
        <f t="shared" si="6"/>
        <v>1.7610286472930232</v>
      </c>
      <c r="G78" s="4">
        <f t="shared" si="7"/>
        <v>1.7792081006576155</v>
      </c>
      <c r="H78" s="4">
        <f t="shared" si="8"/>
        <v>1.7973875540222075</v>
      </c>
      <c r="I78" s="4">
        <f t="shared" si="9"/>
        <v>1.8155670073867995</v>
      </c>
    </row>
    <row r="79" spans="1:9" x14ac:dyDescent="0.7">
      <c r="A79" s="1">
        <v>37499</v>
      </c>
      <c r="B79" s="3">
        <v>118.39</v>
      </c>
      <c r="C79" s="3">
        <v>1304.8599999999999</v>
      </c>
      <c r="D79" s="3">
        <v>1078.07</v>
      </c>
      <c r="E79" s="4">
        <f t="shared" si="5"/>
        <v>1.7345250367086176</v>
      </c>
      <c r="F79" s="4">
        <f t="shared" si="6"/>
        <v>1.7572453041798299</v>
      </c>
      <c r="G79" s="4">
        <f t="shared" si="7"/>
        <v>1.7799655716510419</v>
      </c>
      <c r="H79" s="4">
        <f t="shared" si="8"/>
        <v>1.8026858391222542</v>
      </c>
      <c r="I79" s="4">
        <f t="shared" si="9"/>
        <v>1.8254061065934661</v>
      </c>
    </row>
    <row r="80" spans="1:9" x14ac:dyDescent="0.7">
      <c r="A80" s="1">
        <v>37529</v>
      </c>
      <c r="B80" s="3">
        <v>121.68</v>
      </c>
      <c r="C80" s="3">
        <v>1163.04</v>
      </c>
      <c r="D80" s="3">
        <v>1095.53</v>
      </c>
      <c r="E80" s="4">
        <f t="shared" si="5"/>
        <v>1.5889692281430061</v>
      </c>
      <c r="F80" s="4">
        <f t="shared" si="6"/>
        <v>1.6683565127645323</v>
      </c>
      <c r="G80" s="4">
        <f t="shared" si="7"/>
        <v>1.7477437973860588</v>
      </c>
      <c r="H80" s="4">
        <f t="shared" si="8"/>
        <v>1.8271310820075852</v>
      </c>
      <c r="I80" s="4">
        <f t="shared" si="9"/>
        <v>1.9065183666291114</v>
      </c>
    </row>
    <row r="81" spans="1:9" x14ac:dyDescent="0.7">
      <c r="A81" s="1">
        <v>37560</v>
      </c>
      <c r="B81" s="3">
        <v>122.48</v>
      </c>
      <c r="C81" s="3">
        <v>1265.4100000000001</v>
      </c>
      <c r="D81" s="3">
        <v>1090.54</v>
      </c>
      <c r="E81" s="4">
        <f t="shared" si="5"/>
        <v>1.7401956314972216</v>
      </c>
      <c r="F81" s="4">
        <f t="shared" si="6"/>
        <v>1.7827247139891327</v>
      </c>
      <c r="G81" s="4">
        <f t="shared" si="7"/>
        <v>1.8252537964810434</v>
      </c>
      <c r="H81" s="4">
        <f t="shared" si="8"/>
        <v>1.8677828789729545</v>
      </c>
      <c r="I81" s="4">
        <f t="shared" si="9"/>
        <v>1.9103119614648651</v>
      </c>
    </row>
    <row r="82" spans="1:9" x14ac:dyDescent="0.7">
      <c r="A82" s="1">
        <v>37590</v>
      </c>
      <c r="B82" s="3">
        <v>122.47</v>
      </c>
      <c r="C82" s="3">
        <v>1339.89</v>
      </c>
      <c r="D82" s="3">
        <v>1090.25</v>
      </c>
      <c r="E82" s="4">
        <f t="shared" si="5"/>
        <v>1.8424703085469705</v>
      </c>
      <c r="F82" s="4">
        <f t="shared" si="6"/>
        <v>1.8592647407037803</v>
      </c>
      <c r="G82" s="4">
        <f t="shared" si="7"/>
        <v>1.8760591728605909</v>
      </c>
      <c r="H82" s="4">
        <f t="shared" si="8"/>
        <v>1.892853605017401</v>
      </c>
      <c r="I82" s="4">
        <f t="shared" si="9"/>
        <v>1.9096480371742111</v>
      </c>
    </row>
    <row r="83" spans="1:9" x14ac:dyDescent="0.7">
      <c r="A83" s="1">
        <v>37621</v>
      </c>
      <c r="B83" s="3">
        <v>118.55</v>
      </c>
      <c r="C83" s="3">
        <v>1261.18</v>
      </c>
      <c r="D83" s="3">
        <v>1112.77</v>
      </c>
      <c r="E83" s="4">
        <f t="shared" si="5"/>
        <v>1.678727742304877</v>
      </c>
      <c r="F83" s="4">
        <f t="shared" si="6"/>
        <v>1.7307225826311696</v>
      </c>
      <c r="G83" s="4">
        <f t="shared" si="7"/>
        <v>1.7827174229574625</v>
      </c>
      <c r="H83" s="4">
        <f t="shared" si="8"/>
        <v>1.8347122632837554</v>
      </c>
      <c r="I83" s="4">
        <f t="shared" si="9"/>
        <v>1.886707103610048</v>
      </c>
    </row>
    <row r="84" spans="1:9" x14ac:dyDescent="0.7">
      <c r="A84" s="1">
        <v>37652</v>
      </c>
      <c r="B84" s="3">
        <v>119.91</v>
      </c>
      <c r="C84" s="3">
        <v>1228.1400000000001</v>
      </c>
      <c r="D84" s="3">
        <v>1113.72</v>
      </c>
      <c r="E84" s="4">
        <f t="shared" si="5"/>
        <v>1.6535027196890588</v>
      </c>
      <c r="F84" s="4">
        <f t="shared" si="6"/>
        <v>1.7176221713540794</v>
      </c>
      <c r="G84" s="4">
        <f t="shared" si="7"/>
        <v>1.7817416230190997</v>
      </c>
      <c r="H84" s="4">
        <f t="shared" si="8"/>
        <v>1.8458610746841204</v>
      </c>
      <c r="I84" s="4">
        <f t="shared" si="9"/>
        <v>1.9099805263491407</v>
      </c>
    </row>
    <row r="85" spans="1:9" x14ac:dyDescent="0.7">
      <c r="A85" s="1">
        <v>37680</v>
      </c>
      <c r="B85" s="3">
        <v>118.12</v>
      </c>
      <c r="C85" s="3">
        <v>1209.71</v>
      </c>
      <c r="D85" s="3">
        <v>1129.1300000000001</v>
      </c>
      <c r="E85" s="4">
        <f t="shared" si="5"/>
        <v>1.6043766890987299</v>
      </c>
      <c r="F85" s="4">
        <f t="shared" si="6"/>
        <v>1.6801579073649611</v>
      </c>
      <c r="G85" s="4">
        <f t="shared" si="7"/>
        <v>1.7559391256311923</v>
      </c>
      <c r="H85" s="4">
        <f t="shared" si="8"/>
        <v>1.8317203438974232</v>
      </c>
      <c r="I85" s="4">
        <f t="shared" si="9"/>
        <v>1.9075015621636544</v>
      </c>
    </row>
    <row r="86" spans="1:9" x14ac:dyDescent="0.7">
      <c r="A86" s="1">
        <v>37711</v>
      </c>
      <c r="B86" s="3">
        <v>118.02</v>
      </c>
      <c r="C86" s="3">
        <v>1221.46</v>
      </c>
      <c r="D86" s="3">
        <v>1128.26</v>
      </c>
      <c r="E86" s="4">
        <f t="shared" si="5"/>
        <v>1.6185886621013439</v>
      </c>
      <c r="F86" s="4">
        <f t="shared" si="6"/>
        <v>1.6900460423213199</v>
      </c>
      <c r="G86" s="4">
        <f t="shared" si="7"/>
        <v>1.761503422541296</v>
      </c>
      <c r="H86" s="4">
        <f t="shared" si="8"/>
        <v>1.832960802761272</v>
      </c>
      <c r="I86" s="4">
        <f t="shared" si="9"/>
        <v>1.9044181829812483</v>
      </c>
    </row>
    <row r="87" spans="1:9" x14ac:dyDescent="0.7">
      <c r="A87" s="1">
        <v>37741</v>
      </c>
      <c r="B87" s="3">
        <v>118.9</v>
      </c>
      <c r="C87" s="3">
        <v>1322.07</v>
      </c>
      <c r="D87" s="3">
        <v>1137.57</v>
      </c>
      <c r="E87" s="4">
        <f t="shared" si="5"/>
        <v>1.7649724847961779</v>
      </c>
      <c r="F87" s="4">
        <f t="shared" si="6"/>
        <v>1.807341856501917</v>
      </c>
      <c r="G87" s="4">
        <f t="shared" si="7"/>
        <v>1.849711228207656</v>
      </c>
      <c r="H87" s="4">
        <f t="shared" si="8"/>
        <v>1.8920805999133949</v>
      </c>
      <c r="I87" s="4">
        <f t="shared" si="9"/>
        <v>1.9344499716191339</v>
      </c>
    </row>
    <row r="88" spans="1:9" x14ac:dyDescent="0.7">
      <c r="A88" s="1">
        <v>37772</v>
      </c>
      <c r="B88" s="3">
        <v>119.32</v>
      </c>
      <c r="C88" s="3">
        <v>1391.72</v>
      </c>
      <c r="D88" s="3">
        <v>1158.78</v>
      </c>
      <c r="E88" s="4">
        <f t="shared" si="5"/>
        <v>1.8645187166470394</v>
      </c>
      <c r="F88" s="4">
        <f t="shared" si="6"/>
        <v>1.89275864293952</v>
      </c>
      <c r="G88" s="4">
        <f t="shared" si="7"/>
        <v>1.9209985692320009</v>
      </c>
      <c r="H88" s="4">
        <f t="shared" si="8"/>
        <v>1.9492384955244817</v>
      </c>
      <c r="I88" s="4">
        <f t="shared" si="9"/>
        <v>1.9774784218169623</v>
      </c>
    </row>
    <row r="89" spans="1:9" x14ac:dyDescent="0.7">
      <c r="A89" s="1">
        <v>37802</v>
      </c>
      <c r="B89" s="3">
        <v>119.74</v>
      </c>
      <c r="C89" s="3">
        <v>1409.48</v>
      </c>
      <c r="D89" s="3">
        <v>1156.48</v>
      </c>
      <c r="E89" s="4">
        <f t="shared" si="5"/>
        <v>1.8949589473889916</v>
      </c>
      <c r="F89" s="4">
        <f t="shared" si="6"/>
        <v>1.916344268952821</v>
      </c>
      <c r="G89" s="4">
        <f t="shared" si="7"/>
        <v>1.9377295905166496</v>
      </c>
      <c r="H89" s="4">
        <f t="shared" si="8"/>
        <v>1.9591149120804787</v>
      </c>
      <c r="I89" s="4">
        <f t="shared" si="9"/>
        <v>1.9805002336443076</v>
      </c>
    </row>
    <row r="90" spans="1:9" x14ac:dyDescent="0.7">
      <c r="A90" s="1">
        <v>37833</v>
      </c>
      <c r="B90" s="3">
        <v>120.6</v>
      </c>
      <c r="C90" s="3">
        <v>1434.33</v>
      </c>
      <c r="D90" s="3">
        <v>1117.5999999999999</v>
      </c>
      <c r="E90" s="4">
        <f t="shared" si="5"/>
        <v>1.9422182207447718</v>
      </c>
      <c r="F90" s="4">
        <f t="shared" si="6"/>
        <v>1.9385795343256678</v>
      </c>
      <c r="G90" s="4">
        <f t="shared" si="7"/>
        <v>1.9349408479065633</v>
      </c>
      <c r="H90" s="4">
        <f t="shared" si="8"/>
        <v>1.9313021614874595</v>
      </c>
      <c r="I90" s="4">
        <f t="shared" si="9"/>
        <v>1.927663475068355</v>
      </c>
    </row>
    <row r="91" spans="1:9" x14ac:dyDescent="0.7">
      <c r="A91" s="1">
        <v>37864</v>
      </c>
      <c r="B91" s="3">
        <v>116.89</v>
      </c>
      <c r="C91" s="3">
        <v>1462.3</v>
      </c>
      <c r="D91" s="3">
        <v>1125.02</v>
      </c>
      <c r="E91" s="4">
        <f t="shared" si="5"/>
        <v>1.9191789557517038</v>
      </c>
      <c r="F91" s="4">
        <f t="shared" si="6"/>
        <v>1.9095761003974263</v>
      </c>
      <c r="G91" s="4">
        <f t="shared" si="7"/>
        <v>1.8999732450431495</v>
      </c>
      <c r="H91" s="4">
        <f t="shared" si="8"/>
        <v>1.8903703896888722</v>
      </c>
      <c r="I91" s="4">
        <f t="shared" si="9"/>
        <v>1.8807675343345949</v>
      </c>
    </row>
    <row r="92" spans="1:9" x14ac:dyDescent="0.7">
      <c r="A92" s="1">
        <v>37894</v>
      </c>
      <c r="B92" s="3">
        <v>111.48</v>
      </c>
      <c r="C92" s="3">
        <v>1446.77</v>
      </c>
      <c r="D92" s="3">
        <v>1154.8</v>
      </c>
      <c r="E92" s="4">
        <f t="shared" si="5"/>
        <v>1.810915095592019</v>
      </c>
      <c r="F92" s="4">
        <f t="shared" si="6"/>
        <v>1.818486625507201</v>
      </c>
      <c r="G92" s="4">
        <f t="shared" si="7"/>
        <v>1.8260581554223829</v>
      </c>
      <c r="H92" s="4">
        <f t="shared" si="8"/>
        <v>1.8336296853375649</v>
      </c>
      <c r="I92" s="4">
        <f t="shared" si="9"/>
        <v>1.8412012152527468</v>
      </c>
    </row>
    <row r="93" spans="1:9" x14ac:dyDescent="0.7">
      <c r="A93" s="1">
        <v>37925</v>
      </c>
      <c r="B93" s="3">
        <v>109.95</v>
      </c>
      <c r="C93" s="3">
        <v>1528.62</v>
      </c>
      <c r="D93" s="3">
        <v>1144.03</v>
      </c>
      <c r="E93" s="4">
        <f t="shared" si="5"/>
        <v>1.8871064776131565</v>
      </c>
      <c r="F93" s="4">
        <f t="shared" si="6"/>
        <v>1.8650788237841234</v>
      </c>
      <c r="G93" s="4">
        <f t="shared" si="7"/>
        <v>1.8430511699550904</v>
      </c>
      <c r="H93" s="4">
        <f t="shared" si="8"/>
        <v>1.8210235161260575</v>
      </c>
      <c r="I93" s="4">
        <f t="shared" si="9"/>
        <v>1.7989958622970246</v>
      </c>
    </row>
    <row r="94" spans="1:9" x14ac:dyDescent="0.7">
      <c r="A94" s="1">
        <v>37955</v>
      </c>
      <c r="B94" s="3">
        <v>109.61</v>
      </c>
      <c r="C94" s="3">
        <v>1542.07</v>
      </c>
      <c r="D94" s="3">
        <v>1146.77</v>
      </c>
      <c r="E94" s="4">
        <f t="shared" si="5"/>
        <v>1.8978238507212197</v>
      </c>
      <c r="F94" s="4">
        <f t="shared" si="6"/>
        <v>1.8727999250428953</v>
      </c>
      <c r="G94" s="4">
        <f t="shared" si="7"/>
        <v>1.8477759993645706</v>
      </c>
      <c r="H94" s="4">
        <f t="shared" si="8"/>
        <v>1.8227520736862461</v>
      </c>
      <c r="I94" s="4">
        <f t="shared" si="9"/>
        <v>1.7977281480079212</v>
      </c>
    </row>
    <row r="95" spans="1:9" x14ac:dyDescent="0.7">
      <c r="A95" s="1">
        <v>37986</v>
      </c>
      <c r="B95" s="3">
        <v>107.45</v>
      </c>
      <c r="C95" s="3">
        <v>1622.94</v>
      </c>
      <c r="D95" s="3">
        <v>1158.44</v>
      </c>
      <c r="E95" s="4">
        <f t="shared" si="5"/>
        <v>1.9579902205303854</v>
      </c>
      <c r="F95" s="4">
        <f t="shared" si="6"/>
        <v>1.9135515662905527</v>
      </c>
      <c r="G95" s="4">
        <f t="shared" si="7"/>
        <v>1.8691129120507206</v>
      </c>
      <c r="H95" s="4">
        <f t="shared" si="8"/>
        <v>1.8246742578108883</v>
      </c>
      <c r="I95" s="4">
        <f t="shared" si="9"/>
        <v>1.7802356035710558</v>
      </c>
    </row>
    <row r="96" spans="1:9" x14ac:dyDescent="0.7">
      <c r="A96" s="1">
        <v>38017</v>
      </c>
      <c r="B96" s="3">
        <v>105.71</v>
      </c>
      <c r="C96" s="3">
        <v>1652.73</v>
      </c>
      <c r="D96" s="3">
        <v>1167.76</v>
      </c>
      <c r="E96" s="4">
        <f t="shared" si="5"/>
        <v>1.9616413946074223</v>
      </c>
      <c r="F96" s="4">
        <f t="shared" si="6"/>
        <v>1.9126055007729406</v>
      </c>
      <c r="G96" s="4">
        <f t="shared" si="7"/>
        <v>1.8635696069384586</v>
      </c>
      <c r="H96" s="4">
        <f t="shared" si="8"/>
        <v>1.8145337131039767</v>
      </c>
      <c r="I96" s="4">
        <f t="shared" si="9"/>
        <v>1.7654978192694952</v>
      </c>
    </row>
    <row r="97" spans="1:9" x14ac:dyDescent="0.7">
      <c r="A97" s="1">
        <v>38046</v>
      </c>
      <c r="B97" s="3">
        <v>109.13</v>
      </c>
      <c r="C97" s="3">
        <v>1675.7</v>
      </c>
      <c r="D97" s="3">
        <v>1180.4000000000001</v>
      </c>
      <c r="E97" s="4">
        <f t="shared" si="5"/>
        <v>2.0532510759534737</v>
      </c>
      <c r="F97" s="4">
        <f t="shared" si="6"/>
        <v>2.0005244653419405</v>
      </c>
      <c r="G97" s="4">
        <f t="shared" si="7"/>
        <v>1.9477978547304069</v>
      </c>
      <c r="H97" s="4">
        <f t="shared" si="8"/>
        <v>1.8950712441188733</v>
      </c>
      <c r="I97" s="4">
        <f t="shared" si="9"/>
        <v>1.8423446335073399</v>
      </c>
    </row>
    <row r="98" spans="1:9" x14ac:dyDescent="0.7">
      <c r="A98" s="1">
        <v>38077</v>
      </c>
      <c r="B98" s="3">
        <v>104.21</v>
      </c>
      <c r="C98" s="3">
        <v>1650.42</v>
      </c>
      <c r="D98" s="3">
        <v>1189.24</v>
      </c>
      <c r="E98" s="4">
        <f t="shared" si="5"/>
        <v>1.9311033086505089</v>
      </c>
      <c r="F98" s="4">
        <f t="shared" si="6"/>
        <v>1.8914424597920467</v>
      </c>
      <c r="G98" s="4">
        <f t="shared" si="7"/>
        <v>1.8517816109335841</v>
      </c>
      <c r="H98" s="4">
        <f t="shared" si="8"/>
        <v>1.8121207620751218</v>
      </c>
      <c r="I98" s="4">
        <f t="shared" si="9"/>
        <v>1.7724599132166594</v>
      </c>
    </row>
    <row r="99" spans="1:9" x14ac:dyDescent="0.7">
      <c r="A99" s="1">
        <v>38107</v>
      </c>
      <c r="B99" s="3">
        <v>110.41</v>
      </c>
      <c r="C99" s="3">
        <v>1624.51</v>
      </c>
      <c r="D99" s="3">
        <v>1158.3</v>
      </c>
      <c r="E99" s="4">
        <f t="shared" si="5"/>
        <v>2.0138746406913035</v>
      </c>
      <c r="F99" s="4">
        <f t="shared" si="6"/>
        <v>1.9676699609551618</v>
      </c>
      <c r="G99" s="4">
        <f t="shared" si="7"/>
        <v>1.9214652812190196</v>
      </c>
      <c r="H99" s="4">
        <f t="shared" si="8"/>
        <v>1.8752606014828777</v>
      </c>
      <c r="I99" s="4">
        <f t="shared" si="9"/>
        <v>1.8290559217467359</v>
      </c>
    </row>
    <row r="100" spans="1:9" x14ac:dyDescent="0.7">
      <c r="A100" s="1">
        <v>38138</v>
      </c>
      <c r="B100" s="3">
        <v>109.52</v>
      </c>
      <c r="C100" s="3">
        <v>1646.8</v>
      </c>
      <c r="D100" s="3">
        <v>1153.6600000000001</v>
      </c>
      <c r="E100" s="4">
        <f t="shared" si="5"/>
        <v>2.0250508249957675</v>
      </c>
      <c r="F100" s="4">
        <f t="shared" si="6"/>
        <v>1.9705491814425085</v>
      </c>
      <c r="G100" s="4">
        <f t="shared" si="7"/>
        <v>1.9160475378892503</v>
      </c>
      <c r="H100" s="4">
        <f t="shared" si="8"/>
        <v>1.8615458943359915</v>
      </c>
      <c r="I100" s="4">
        <f t="shared" si="9"/>
        <v>1.8070442507827329</v>
      </c>
    </row>
    <row r="101" spans="1:9" x14ac:dyDescent="0.7">
      <c r="A101" s="1">
        <v>38168</v>
      </c>
      <c r="B101" s="3">
        <v>108.89</v>
      </c>
      <c r="C101" s="3">
        <v>1678.83</v>
      </c>
      <c r="D101" s="3">
        <v>1160.18</v>
      </c>
      <c r="E101" s="4">
        <f t="shared" si="5"/>
        <v>2.0525623258298182</v>
      </c>
      <c r="F101" s="4">
        <f t="shared" si="6"/>
        <v>1.9911225848183904</v>
      </c>
      <c r="G101" s="4">
        <f t="shared" si="7"/>
        <v>1.9296828438069629</v>
      </c>
      <c r="H101" s="4">
        <f t="shared" si="8"/>
        <v>1.8682431027955348</v>
      </c>
      <c r="I101" s="4">
        <f t="shared" si="9"/>
        <v>1.8068033617841075</v>
      </c>
    </row>
    <row r="102" spans="1:9" x14ac:dyDescent="0.7">
      <c r="A102" s="1">
        <v>38199</v>
      </c>
      <c r="B102" s="3">
        <v>111.46</v>
      </c>
      <c r="C102" s="3">
        <v>1623.26</v>
      </c>
      <c r="D102" s="3">
        <v>1171.68</v>
      </c>
      <c r="E102" s="4">
        <f t="shared" si="5"/>
        <v>2.0314622666128894</v>
      </c>
      <c r="F102" s="4">
        <f t="shared" si="6"/>
        <v>1.990541541288867</v>
      </c>
      <c r="G102" s="4">
        <f t="shared" si="7"/>
        <v>1.949620815964844</v>
      </c>
      <c r="H102" s="4">
        <f t="shared" si="8"/>
        <v>1.9087000906408216</v>
      </c>
      <c r="I102" s="4">
        <f t="shared" si="9"/>
        <v>1.8677793653167989</v>
      </c>
    </row>
    <row r="103" spans="1:9" x14ac:dyDescent="0.7">
      <c r="A103" s="1">
        <v>38230</v>
      </c>
      <c r="B103" s="3">
        <v>109.14</v>
      </c>
      <c r="C103" s="3">
        <v>1629.83</v>
      </c>
      <c r="D103" s="3">
        <v>1194.03</v>
      </c>
      <c r="E103" s="4">
        <f t="shared" si="5"/>
        <v>1.9972291276327105</v>
      </c>
      <c r="F103" s="4">
        <f t="shared" si="6"/>
        <v>1.9638690543405601</v>
      </c>
      <c r="G103" s="4">
        <f t="shared" si="7"/>
        <v>1.9305089810484093</v>
      </c>
      <c r="H103" s="4">
        <f t="shared" si="8"/>
        <v>1.8971489077562584</v>
      </c>
      <c r="I103" s="4">
        <f t="shared" si="9"/>
        <v>1.8637888344641078</v>
      </c>
    </row>
    <row r="104" spans="1:9" x14ac:dyDescent="0.7">
      <c r="A104" s="1">
        <v>38260</v>
      </c>
      <c r="B104" s="3">
        <v>110.03</v>
      </c>
      <c r="C104" s="3">
        <v>1647.48</v>
      </c>
      <c r="D104" s="3">
        <v>1197.27</v>
      </c>
      <c r="E104" s="4">
        <f t="shared" si="5"/>
        <v>2.0353209281481748</v>
      </c>
      <c r="F104" s="4">
        <f t="shared" si="6"/>
        <v>1.9975122054535193</v>
      </c>
      <c r="G104" s="4">
        <f t="shared" si="7"/>
        <v>1.9597034827588629</v>
      </c>
      <c r="H104" s="4">
        <f t="shared" si="8"/>
        <v>1.9218947600642069</v>
      </c>
      <c r="I104" s="4">
        <f t="shared" si="9"/>
        <v>1.8840860373695507</v>
      </c>
    </row>
    <row r="105" spans="1:9" x14ac:dyDescent="0.7">
      <c r="A105" s="1">
        <v>38291</v>
      </c>
      <c r="B105" s="3">
        <v>105.79</v>
      </c>
      <c r="C105" s="3">
        <v>1672.65</v>
      </c>
      <c r="D105" s="3">
        <v>1207.31</v>
      </c>
      <c r="E105" s="4">
        <f t="shared" si="5"/>
        <v>1.986787075824666</v>
      </c>
      <c r="F105" s="4">
        <f t="shared" si="6"/>
        <v>1.9467586862884121</v>
      </c>
      <c r="G105" s="4">
        <f t="shared" si="7"/>
        <v>1.906730296752158</v>
      </c>
      <c r="H105" s="4">
        <f t="shared" si="8"/>
        <v>1.8667019072159039</v>
      </c>
      <c r="I105" s="4">
        <f t="shared" si="9"/>
        <v>1.8266735176796498</v>
      </c>
    </row>
    <row r="106" spans="1:9" x14ac:dyDescent="0.7">
      <c r="A106" s="1">
        <v>38321</v>
      </c>
      <c r="B106" s="3">
        <v>102.91</v>
      </c>
      <c r="C106" s="3">
        <v>1740.33</v>
      </c>
      <c r="D106" s="3">
        <v>1197.68</v>
      </c>
      <c r="E106" s="4">
        <f t="shared" si="5"/>
        <v>2.0109015973143434</v>
      </c>
      <c r="F106" s="4">
        <f t="shared" si="6"/>
        <v>1.9488689439450133</v>
      </c>
      <c r="G106" s="4">
        <f t="shared" si="7"/>
        <v>1.8868362905756833</v>
      </c>
      <c r="H106" s="4">
        <f t="shared" si="8"/>
        <v>1.8248036372063532</v>
      </c>
      <c r="I106" s="4">
        <f t="shared" si="9"/>
        <v>1.7627709838370231</v>
      </c>
    </row>
    <row r="107" spans="1:9" x14ac:dyDescent="0.7">
      <c r="A107" s="1">
        <v>38352</v>
      </c>
      <c r="B107" s="3">
        <v>102.47</v>
      </c>
      <c r="C107" s="3">
        <v>1799.55</v>
      </c>
      <c r="D107" s="3">
        <v>1208.7</v>
      </c>
      <c r="E107" s="4">
        <f t="shared" si="5"/>
        <v>2.0704382784207724</v>
      </c>
      <c r="F107" s="4">
        <f t="shared" si="6"/>
        <v>1.9956747682984057</v>
      </c>
      <c r="G107" s="4">
        <f t="shared" si="7"/>
        <v>1.920911258176039</v>
      </c>
      <c r="H107" s="4">
        <f t="shared" si="8"/>
        <v>1.8461477480536721</v>
      </c>
      <c r="I107" s="4">
        <f t="shared" si="9"/>
        <v>1.7713842379313054</v>
      </c>
    </row>
    <row r="108" spans="1:9" x14ac:dyDescent="0.7">
      <c r="A108" s="1">
        <v>38383</v>
      </c>
      <c r="B108" s="3">
        <v>103.67</v>
      </c>
      <c r="C108" s="3">
        <v>1755.68</v>
      </c>
      <c r="D108" s="3">
        <v>1216.29</v>
      </c>
      <c r="E108" s="4">
        <f t="shared" si="5"/>
        <v>2.0436197662728643</v>
      </c>
      <c r="F108" s="4">
        <f t="shared" si="6"/>
        <v>1.9835603472351275</v>
      </c>
      <c r="G108" s="4">
        <f t="shared" si="7"/>
        <v>1.9235009281973903</v>
      </c>
      <c r="H108" s="4">
        <f t="shared" si="8"/>
        <v>1.863441509159653</v>
      </c>
      <c r="I108" s="4">
        <f t="shared" si="9"/>
        <v>1.8033820901219162</v>
      </c>
    </row>
    <row r="109" spans="1:9" x14ac:dyDescent="0.7">
      <c r="A109" s="1">
        <v>38411</v>
      </c>
      <c r="B109" s="3">
        <v>104.58</v>
      </c>
      <c r="C109" s="3">
        <v>1792.63</v>
      </c>
      <c r="D109" s="3">
        <v>1209.1099999999999</v>
      </c>
      <c r="E109" s="4">
        <f t="shared" si="5"/>
        <v>2.1049458685325129</v>
      </c>
      <c r="F109" s="4">
        <f t="shared" si="6"/>
        <v>2.0308275877920949</v>
      </c>
      <c r="G109" s="4">
        <f t="shared" si="7"/>
        <v>1.956709307051677</v>
      </c>
      <c r="H109" s="4">
        <f t="shared" si="8"/>
        <v>1.8825910263112591</v>
      </c>
      <c r="I109" s="4">
        <f t="shared" si="9"/>
        <v>1.8084727455708411</v>
      </c>
    </row>
    <row r="110" spans="1:9" x14ac:dyDescent="0.7">
      <c r="A110" s="1">
        <v>38442</v>
      </c>
      <c r="B110" s="3">
        <v>107.11</v>
      </c>
      <c r="C110" s="3">
        <v>1760.89</v>
      </c>
      <c r="D110" s="3">
        <v>1202.9000000000001</v>
      </c>
      <c r="E110" s="4">
        <f t="shared" si="5"/>
        <v>2.1176972890418186</v>
      </c>
      <c r="F110" s="4">
        <f t="shared" si="6"/>
        <v>2.0489505401232861</v>
      </c>
      <c r="G110" s="4">
        <f t="shared" si="7"/>
        <v>1.9802037912047536</v>
      </c>
      <c r="H110" s="4">
        <f t="shared" si="8"/>
        <v>1.9114570422862214</v>
      </c>
      <c r="I110" s="4">
        <f t="shared" si="9"/>
        <v>1.8427102933676887</v>
      </c>
    </row>
    <row r="111" spans="1:9" x14ac:dyDescent="0.7">
      <c r="A111" s="1">
        <v>38472</v>
      </c>
      <c r="B111" s="3">
        <v>104.67</v>
      </c>
      <c r="C111" s="3">
        <v>1727.49</v>
      </c>
      <c r="D111" s="3">
        <v>1219.18</v>
      </c>
      <c r="E111" s="4">
        <f t="shared" si="5"/>
        <v>2.0302026972089582</v>
      </c>
      <c r="F111" s="4">
        <f t="shared" si="6"/>
        <v>1.9789279751547817</v>
      </c>
      <c r="G111" s="4">
        <f t="shared" si="7"/>
        <v>1.9276532531006052</v>
      </c>
      <c r="H111" s="4">
        <f t="shared" si="8"/>
        <v>1.8763785310464285</v>
      </c>
      <c r="I111" s="4">
        <f t="shared" si="9"/>
        <v>1.8251038089922524</v>
      </c>
    </row>
    <row r="112" spans="1:9" x14ac:dyDescent="0.7">
      <c r="A112" s="1">
        <v>38503</v>
      </c>
      <c r="B112" s="3">
        <v>108.53</v>
      </c>
      <c r="C112" s="3">
        <v>1782.46</v>
      </c>
      <c r="D112" s="3">
        <v>1232.3699999999999</v>
      </c>
      <c r="E112" s="4">
        <f t="shared" si="5"/>
        <v>2.1720570595394353</v>
      </c>
      <c r="F112" s="4">
        <f t="shared" si="6"/>
        <v>2.1072635784278013</v>
      </c>
      <c r="G112" s="4">
        <f t="shared" si="7"/>
        <v>2.0424700973161678</v>
      </c>
      <c r="H112" s="4">
        <f t="shared" si="8"/>
        <v>1.9776766162045336</v>
      </c>
      <c r="I112" s="4">
        <f t="shared" si="9"/>
        <v>1.9128831350929001</v>
      </c>
    </row>
    <row r="113" spans="1:9" x14ac:dyDescent="0.7">
      <c r="A113" s="1">
        <v>38533</v>
      </c>
      <c r="B113" s="3">
        <v>110.81</v>
      </c>
      <c r="C113" s="3">
        <v>1784.99</v>
      </c>
      <c r="D113" s="3">
        <v>1239.0899999999999</v>
      </c>
      <c r="E113" s="4">
        <f t="shared" si="5"/>
        <v>2.220835425831166</v>
      </c>
      <c r="F113" s="4">
        <f t="shared" si="6"/>
        <v>2.1565562994495071</v>
      </c>
      <c r="G113" s="4">
        <f t="shared" si="7"/>
        <v>2.0922771730678478</v>
      </c>
      <c r="H113" s="4">
        <f t="shared" si="8"/>
        <v>2.0279980466861889</v>
      </c>
      <c r="I113" s="4">
        <f t="shared" si="9"/>
        <v>1.9637189203045295</v>
      </c>
    </row>
    <row r="114" spans="1:9" x14ac:dyDescent="0.7">
      <c r="A114" s="1">
        <v>38564</v>
      </c>
      <c r="B114" s="3">
        <v>112.55</v>
      </c>
      <c r="C114" s="3">
        <v>1851.37</v>
      </c>
      <c r="D114" s="3">
        <v>1227.82</v>
      </c>
      <c r="E114" s="4">
        <f t="shared" si="5"/>
        <v>2.3395932279089253</v>
      </c>
      <c r="F114" s="4">
        <f t="shared" si="6"/>
        <v>2.2487981919404225</v>
      </c>
      <c r="G114" s="4">
        <f t="shared" si="7"/>
        <v>2.1580031559719206</v>
      </c>
      <c r="H114" s="4">
        <f t="shared" si="8"/>
        <v>2.0672081200034182</v>
      </c>
      <c r="I114" s="4">
        <f t="shared" si="9"/>
        <v>1.9764130840349159</v>
      </c>
    </row>
    <row r="115" spans="1:9" x14ac:dyDescent="0.7">
      <c r="A115" s="1">
        <v>38595</v>
      </c>
      <c r="B115" s="3">
        <v>110.62</v>
      </c>
      <c r="C115" s="3">
        <v>1834.48</v>
      </c>
      <c r="D115" s="3">
        <v>1243.55</v>
      </c>
      <c r="E115" s="4">
        <f t="shared" si="5"/>
        <v>2.2784959956728263</v>
      </c>
      <c r="F115" s="4">
        <f t="shared" si="6"/>
        <v>2.2007239860870658</v>
      </c>
      <c r="G115" s="4">
        <f t="shared" si="7"/>
        <v>2.1229519765013052</v>
      </c>
      <c r="H115" s="4">
        <f t="shared" si="8"/>
        <v>2.0451799669155442</v>
      </c>
      <c r="I115" s="4">
        <f t="shared" si="9"/>
        <v>1.9674079573297838</v>
      </c>
    </row>
    <row r="116" spans="1:9" x14ac:dyDescent="0.7">
      <c r="A116" s="1">
        <v>38625</v>
      </c>
      <c r="B116" s="3">
        <v>113.5</v>
      </c>
      <c r="C116" s="3">
        <v>1849.33</v>
      </c>
      <c r="D116" s="3">
        <v>1230.74</v>
      </c>
      <c r="E116" s="4">
        <f t="shared" si="5"/>
        <v>2.3567412896375974</v>
      </c>
      <c r="F116" s="4">
        <f t="shared" si="6"/>
        <v>2.267014806510129</v>
      </c>
      <c r="G116" s="4">
        <f t="shared" si="7"/>
        <v>2.1772883233826601</v>
      </c>
      <c r="H116" s="4">
        <f t="shared" si="8"/>
        <v>2.0875618402551916</v>
      </c>
      <c r="I116" s="4">
        <f t="shared" si="9"/>
        <v>1.9978353571277228</v>
      </c>
    </row>
    <row r="117" spans="1:9" x14ac:dyDescent="0.7">
      <c r="A117" s="1">
        <v>38656</v>
      </c>
      <c r="B117" s="3">
        <v>116.39</v>
      </c>
      <c r="C117" s="3">
        <v>1818.5</v>
      </c>
      <c r="D117" s="3">
        <v>1221</v>
      </c>
      <c r="E117" s="4">
        <f t="shared" si="5"/>
        <v>2.3764605419670763</v>
      </c>
      <c r="F117" s="4">
        <f t="shared" si="6"/>
        <v>2.2904684121983299</v>
      </c>
      <c r="G117" s="4">
        <f t="shared" si="7"/>
        <v>2.2044762824295825</v>
      </c>
      <c r="H117" s="4">
        <f t="shared" si="8"/>
        <v>2.1184841526608356</v>
      </c>
      <c r="I117" s="4">
        <f t="shared" si="9"/>
        <v>2.0324920228920891</v>
      </c>
    </row>
    <row r="118" spans="1:9" x14ac:dyDescent="0.7">
      <c r="A118" s="1">
        <v>38686</v>
      </c>
      <c r="B118" s="3">
        <v>119.81</v>
      </c>
      <c r="C118" s="3">
        <v>1887.28</v>
      </c>
      <c r="D118" s="3">
        <v>1226.4000000000001</v>
      </c>
      <c r="E118" s="4">
        <f t="shared" si="5"/>
        <v>2.538814908819623</v>
      </c>
      <c r="F118" s="4">
        <f t="shared" si="6"/>
        <v>2.4294781168223456</v>
      </c>
      <c r="G118" s="4">
        <f t="shared" si="7"/>
        <v>2.3201413248250686</v>
      </c>
      <c r="H118" s="4">
        <f t="shared" si="8"/>
        <v>2.2108045328277912</v>
      </c>
      <c r="I118" s="4">
        <f t="shared" si="9"/>
        <v>2.1014677408305142</v>
      </c>
    </row>
    <row r="119" spans="1:9" x14ac:dyDescent="0.7">
      <c r="A119" s="1">
        <v>38717</v>
      </c>
      <c r="B119" s="3">
        <v>117.96</v>
      </c>
      <c r="C119" s="3">
        <v>1887.94</v>
      </c>
      <c r="D119" s="3">
        <v>1238.06</v>
      </c>
      <c r="E119" s="4">
        <f t="shared" si="5"/>
        <v>2.5004869142691897</v>
      </c>
      <c r="F119" s="4">
        <f t="shared" si="6"/>
        <v>2.3975376693444561</v>
      </c>
      <c r="G119" s="4">
        <f t="shared" si="7"/>
        <v>2.2945884244197217</v>
      </c>
      <c r="H119" s="4">
        <f t="shared" si="8"/>
        <v>2.1916391794949881</v>
      </c>
      <c r="I119" s="4">
        <f t="shared" si="9"/>
        <v>2.0886899345702541</v>
      </c>
    </row>
    <row r="120" spans="1:9" x14ac:dyDescent="0.7">
      <c r="A120" s="1">
        <v>38748</v>
      </c>
      <c r="B120" s="3">
        <v>117.25</v>
      </c>
      <c r="C120" s="3">
        <v>1937.93</v>
      </c>
      <c r="D120" s="3">
        <v>1238.1300000000001</v>
      </c>
      <c r="E120" s="4">
        <f t="shared" si="5"/>
        <v>2.5512473783438394</v>
      </c>
      <c r="F120" s="4">
        <f t="shared" si="6"/>
        <v>2.4324944126770127</v>
      </c>
      <c r="G120" s="4">
        <f t="shared" si="7"/>
        <v>2.3137414470101869</v>
      </c>
      <c r="H120" s="4">
        <f t="shared" si="8"/>
        <v>2.1949884813433607</v>
      </c>
      <c r="I120" s="4">
        <f t="shared" si="9"/>
        <v>2.0762355156765344</v>
      </c>
    </row>
    <row r="121" spans="1:9" x14ac:dyDescent="0.7">
      <c r="A121" s="1">
        <v>38776</v>
      </c>
      <c r="B121" s="3">
        <v>115.77</v>
      </c>
      <c r="C121" s="3">
        <v>1943.19</v>
      </c>
      <c r="D121" s="3">
        <v>1242.24</v>
      </c>
      <c r="E121" s="4">
        <f t="shared" si="5"/>
        <v>2.5258812806492625</v>
      </c>
      <c r="F121" s="4">
        <f t="shared" si="6"/>
        <v>2.4086192445110113</v>
      </c>
      <c r="G121" s="4">
        <f t="shared" si="7"/>
        <v>2.2913572083727605</v>
      </c>
      <c r="H121" s="4">
        <f t="shared" si="8"/>
        <v>2.1740951722345097</v>
      </c>
      <c r="I121" s="4">
        <f t="shared" si="9"/>
        <v>2.0568331360962584</v>
      </c>
    </row>
    <row r="122" spans="1:9" x14ac:dyDescent="0.7">
      <c r="A122" s="1">
        <v>38807</v>
      </c>
      <c r="B122" s="3">
        <v>117.68</v>
      </c>
      <c r="C122" s="3">
        <v>1967.38</v>
      </c>
      <c r="D122" s="3">
        <v>1230.05</v>
      </c>
      <c r="E122" s="4">
        <f t="shared" si="5"/>
        <v>2.5995163064769016</v>
      </c>
      <c r="F122" s="4">
        <f t="shared" si="6"/>
        <v>2.4671999078471756</v>
      </c>
      <c r="G122" s="4">
        <f t="shared" si="7"/>
        <v>2.3348835092174496</v>
      </c>
      <c r="H122" s="4">
        <f t="shared" si="8"/>
        <v>2.2025671105877231</v>
      </c>
      <c r="I122" s="4">
        <f t="shared" si="9"/>
        <v>2.0702507119579976</v>
      </c>
    </row>
    <row r="123" spans="1:9" x14ac:dyDescent="0.7">
      <c r="A123" s="1">
        <v>38837</v>
      </c>
      <c r="B123" s="3">
        <v>113.85</v>
      </c>
      <c r="C123" s="3">
        <v>1993.79</v>
      </c>
      <c r="D123" s="3">
        <v>1227.82</v>
      </c>
      <c r="E123" s="4">
        <f t="shared" si="5"/>
        <v>2.5486727912790523</v>
      </c>
      <c r="F123" s="4">
        <f t="shared" si="6"/>
        <v>2.4113149657768709</v>
      </c>
      <c r="G123" s="4">
        <f t="shared" si="7"/>
        <v>2.273957140274689</v>
      </c>
      <c r="H123" s="4">
        <f t="shared" si="8"/>
        <v>2.1365993147725075</v>
      </c>
      <c r="I123" s="4">
        <f t="shared" si="9"/>
        <v>1.9992414892703252</v>
      </c>
    </row>
    <row r="124" spans="1:9" x14ac:dyDescent="0.7">
      <c r="A124" s="1">
        <v>38868</v>
      </c>
      <c r="B124" s="3">
        <v>112.59</v>
      </c>
      <c r="C124" s="3">
        <v>1936.41</v>
      </c>
      <c r="D124" s="3">
        <v>1226.51</v>
      </c>
      <c r="E124" s="4">
        <f t="shared" si="5"/>
        <v>2.4479287338096247</v>
      </c>
      <c r="F124" s="4">
        <f t="shared" si="6"/>
        <v>2.3296980627158601</v>
      </c>
      <c r="G124" s="4">
        <f t="shared" si="7"/>
        <v>2.2114673916220959</v>
      </c>
      <c r="H124" s="4">
        <f t="shared" si="8"/>
        <v>2.0932367205283313</v>
      </c>
      <c r="I124" s="4">
        <f t="shared" si="9"/>
        <v>1.9750060494345669</v>
      </c>
    </row>
    <row r="125" spans="1:9" x14ac:dyDescent="0.7">
      <c r="A125" s="1">
        <v>38898</v>
      </c>
      <c r="B125" s="3">
        <v>114.44</v>
      </c>
      <c r="C125" s="3">
        <v>1939.03</v>
      </c>
      <c r="D125" s="3">
        <v>1229.1099999999999</v>
      </c>
      <c r="E125" s="4">
        <f t="shared" si="5"/>
        <v>2.4915179004683239</v>
      </c>
      <c r="F125" s="4">
        <f t="shared" si="6"/>
        <v>2.3715667870354151</v>
      </c>
      <c r="G125" s="4">
        <f t="shared" si="7"/>
        <v>2.2516156736025064</v>
      </c>
      <c r="H125" s="4">
        <f t="shared" si="8"/>
        <v>2.1316645601695972</v>
      </c>
      <c r="I125" s="4">
        <f t="shared" si="9"/>
        <v>2.0117134467366884</v>
      </c>
    </row>
    <row r="126" spans="1:9" x14ac:dyDescent="0.7">
      <c r="A126" s="1">
        <v>38929</v>
      </c>
      <c r="B126" s="3">
        <v>114.69</v>
      </c>
      <c r="C126" s="3">
        <v>1951</v>
      </c>
      <c r="D126" s="3">
        <v>1245.73</v>
      </c>
      <c r="E126" s="4">
        <f t="shared" si="5"/>
        <v>2.5123749603715462</v>
      </c>
      <c r="F126" s="4">
        <f t="shared" si="6"/>
        <v>2.3951236976792902</v>
      </c>
      <c r="G126" s="4">
        <f t="shared" si="7"/>
        <v>2.2778724349870352</v>
      </c>
      <c r="H126" s="4">
        <f t="shared" si="8"/>
        <v>2.1606211722947792</v>
      </c>
      <c r="I126" s="4">
        <f t="shared" si="9"/>
        <v>2.0433699096025237</v>
      </c>
    </row>
    <row r="127" spans="1:9" x14ac:dyDescent="0.7">
      <c r="A127" s="1">
        <v>38960</v>
      </c>
      <c r="B127" s="3">
        <v>117.36</v>
      </c>
      <c r="C127" s="3">
        <v>1997.42</v>
      </c>
      <c r="D127" s="3">
        <v>1264.8</v>
      </c>
      <c r="E127" s="4">
        <f t="shared" si="5"/>
        <v>2.6320317823246766</v>
      </c>
      <c r="F127" s="4">
        <f t="shared" si="6"/>
        <v>2.5047609819219181</v>
      </c>
      <c r="G127" s="4">
        <f t="shared" si="7"/>
        <v>2.3774901815191587</v>
      </c>
      <c r="H127" s="4">
        <f t="shared" si="8"/>
        <v>2.2502193811164002</v>
      </c>
      <c r="I127" s="4">
        <f t="shared" si="9"/>
        <v>2.1229485807136412</v>
      </c>
    </row>
    <row r="128" spans="1:9" x14ac:dyDescent="0.7">
      <c r="A128" s="1">
        <v>38990</v>
      </c>
      <c r="B128" s="3">
        <v>118.18</v>
      </c>
      <c r="C128" s="3">
        <v>2048.89</v>
      </c>
      <c r="D128" s="3">
        <v>1275.9100000000001</v>
      </c>
      <c r="E128" s="4">
        <f t="shared" si="5"/>
        <v>2.7187186265323935</v>
      </c>
      <c r="F128" s="4">
        <f t="shared" si="6"/>
        <v>2.5781789685140875</v>
      </c>
      <c r="G128" s="4">
        <f t="shared" si="7"/>
        <v>2.4376393104957801</v>
      </c>
      <c r="H128" s="4">
        <f t="shared" si="8"/>
        <v>2.2970996524774736</v>
      </c>
      <c r="I128" s="4">
        <f t="shared" si="9"/>
        <v>2.1565599944591671</v>
      </c>
    </row>
    <row r="129" spans="1:9" x14ac:dyDescent="0.7">
      <c r="A129" s="1">
        <v>39021</v>
      </c>
      <c r="B129" s="3">
        <v>116.95</v>
      </c>
      <c r="C129" s="3">
        <v>2115.65</v>
      </c>
      <c r="D129" s="3">
        <v>1284.3499999999999</v>
      </c>
      <c r="E129" s="4">
        <f t="shared" si="5"/>
        <v>2.7780859795937412</v>
      </c>
      <c r="F129" s="4">
        <f t="shared" si="6"/>
        <v>2.6206224256905335</v>
      </c>
      <c r="G129" s="4">
        <f t="shared" si="7"/>
        <v>2.463158871787325</v>
      </c>
      <c r="H129" s="4">
        <f t="shared" si="8"/>
        <v>2.3056953178841169</v>
      </c>
      <c r="I129" s="4">
        <f t="shared" si="9"/>
        <v>2.1482317639809092</v>
      </c>
    </row>
    <row r="130" spans="1:9" x14ac:dyDescent="0.7">
      <c r="A130" s="1">
        <v>39051</v>
      </c>
      <c r="B130" s="3">
        <v>115.78</v>
      </c>
      <c r="C130" s="3">
        <v>2155.89</v>
      </c>
      <c r="D130" s="3">
        <v>1299.25</v>
      </c>
      <c r="E130" s="4">
        <f t="shared" si="5"/>
        <v>2.8026042581249975</v>
      </c>
      <c r="F130" s="4">
        <f t="shared" si="6"/>
        <v>2.6398064433550315</v>
      </c>
      <c r="G130" s="4">
        <f t="shared" si="7"/>
        <v>2.4770086285850663</v>
      </c>
      <c r="H130" s="4">
        <f t="shared" si="8"/>
        <v>2.3142108138151007</v>
      </c>
      <c r="I130" s="4">
        <f t="shared" si="9"/>
        <v>2.1514129990451352</v>
      </c>
    </row>
    <row r="131" spans="1:9" x14ac:dyDescent="0.7">
      <c r="A131" s="1">
        <v>39082</v>
      </c>
      <c r="B131" s="3">
        <v>119.02</v>
      </c>
      <c r="C131" s="3">
        <v>2186.13</v>
      </c>
      <c r="D131" s="3">
        <v>1291.71</v>
      </c>
      <c r="E131" s="4">
        <f t="shared" si="5"/>
        <v>2.9214439885279462</v>
      </c>
      <c r="F131" s="4">
        <f t="shared" si="6"/>
        <v>2.7407788866624401</v>
      </c>
      <c r="G131" s="4">
        <f t="shared" si="7"/>
        <v>2.5601137847969344</v>
      </c>
      <c r="H131" s="4">
        <f t="shared" si="8"/>
        <v>2.3794486829314279</v>
      </c>
      <c r="I131" s="4">
        <f t="shared" si="9"/>
        <v>2.1987835810659222</v>
      </c>
    </row>
    <row r="132" spans="1:9" x14ac:dyDescent="0.7">
      <c r="A132" s="1">
        <v>39113</v>
      </c>
      <c r="B132" s="3">
        <v>120.67</v>
      </c>
      <c r="C132" s="3">
        <v>2219.19</v>
      </c>
      <c r="D132" s="3">
        <v>1291.18</v>
      </c>
      <c r="E132" s="4">
        <f t="shared" ref="E132:E195" si="10">$C132*$B132/$C$3/$B$3</f>
        <v>3.006736943005802</v>
      </c>
      <c r="F132" s="4">
        <f t="shared" ref="F132:F195" si="11">0.75*$C132*$B132/$C$3/$B$3+0.25*$D132*$B132/$D$3/$B$3</f>
        <v>2.8121404837457904</v>
      </c>
      <c r="G132" s="4">
        <f t="shared" ref="G132:G195" si="12">0.5*$C132*$B132/$C$3/$B$3+0.5*$D132*$B132/$D$3/$B$3</f>
        <v>2.6175440244857797</v>
      </c>
      <c r="H132" s="4">
        <f t="shared" ref="H132:H195" si="13">0.25*$C132*$B132/$C$3/$B$3+0.75*$D132*$B132/$D$3/$B$3</f>
        <v>2.4229475652257686</v>
      </c>
      <c r="I132" s="4">
        <f t="shared" ref="I132:I195" si="14">$D132*$B132/$D$3/$B$3</f>
        <v>2.2283511059657575</v>
      </c>
    </row>
    <row r="133" spans="1:9" x14ac:dyDescent="0.7">
      <c r="A133" s="1">
        <v>39141</v>
      </c>
      <c r="B133" s="3">
        <v>118.45</v>
      </c>
      <c r="C133" s="3">
        <v>2175.7800000000002</v>
      </c>
      <c r="D133" s="3">
        <v>1311.09</v>
      </c>
      <c r="E133" s="4">
        <f t="shared" si="10"/>
        <v>2.8936878423583061</v>
      </c>
      <c r="F133" s="4">
        <f t="shared" si="11"/>
        <v>2.7255370147508398</v>
      </c>
      <c r="G133" s="4">
        <f t="shared" si="12"/>
        <v>2.5573861871433734</v>
      </c>
      <c r="H133" s="4">
        <f t="shared" si="13"/>
        <v>2.389235359535907</v>
      </c>
      <c r="I133" s="4">
        <f t="shared" si="14"/>
        <v>2.2210845319284407</v>
      </c>
    </row>
    <row r="134" spans="1:9" x14ac:dyDescent="0.7">
      <c r="A134" s="1">
        <v>39172</v>
      </c>
      <c r="B134" s="3">
        <v>117.79</v>
      </c>
      <c r="C134" s="3">
        <v>2200.12</v>
      </c>
      <c r="D134" s="3">
        <v>1311.13</v>
      </c>
      <c r="E134" s="4">
        <f t="shared" si="10"/>
        <v>2.9097550122671576</v>
      </c>
      <c r="F134" s="4">
        <f t="shared" si="11"/>
        <v>2.7345102837227135</v>
      </c>
      <c r="G134" s="4">
        <f t="shared" si="12"/>
        <v>2.5592655551782704</v>
      </c>
      <c r="H134" s="4">
        <f t="shared" si="13"/>
        <v>2.3840208266338263</v>
      </c>
      <c r="I134" s="4">
        <f t="shared" si="14"/>
        <v>2.2087760980893827</v>
      </c>
    </row>
    <row r="135" spans="1:9" x14ac:dyDescent="0.7">
      <c r="A135" s="1">
        <v>39202</v>
      </c>
      <c r="B135" s="3">
        <v>119.47</v>
      </c>
      <c r="C135" s="3">
        <v>2297.58</v>
      </c>
      <c r="D135" s="3">
        <v>1318.2</v>
      </c>
      <c r="E135" s="4">
        <f t="shared" si="10"/>
        <v>3.0819893952963038</v>
      </c>
      <c r="F135" s="4">
        <f t="shared" si="11"/>
        <v>2.8745818942314818</v>
      </c>
      <c r="G135" s="4">
        <f t="shared" si="12"/>
        <v>2.6671743931666603</v>
      </c>
      <c r="H135" s="4">
        <f t="shared" si="13"/>
        <v>2.4597668921018383</v>
      </c>
      <c r="I135" s="4">
        <f t="shared" si="14"/>
        <v>2.2523593910370163</v>
      </c>
    </row>
    <row r="136" spans="1:9" x14ac:dyDescent="0.7">
      <c r="A136" s="1">
        <v>39233</v>
      </c>
      <c r="B136" s="3">
        <v>121.73</v>
      </c>
      <c r="C136" s="3">
        <v>2377.75</v>
      </c>
      <c r="D136" s="3">
        <v>1308.2</v>
      </c>
      <c r="E136" s="4">
        <f t="shared" si="10"/>
        <v>3.2498659421281051</v>
      </c>
      <c r="F136" s="4">
        <f t="shared" si="11"/>
        <v>3.0067887454618205</v>
      </c>
      <c r="G136" s="4">
        <f t="shared" si="12"/>
        <v>2.7637115487955364</v>
      </c>
      <c r="H136" s="4">
        <f t="shared" si="13"/>
        <v>2.5206343521292522</v>
      </c>
      <c r="I136" s="4">
        <f t="shared" si="14"/>
        <v>2.2775571554629677</v>
      </c>
    </row>
    <row r="137" spans="1:9" x14ac:dyDescent="0.7">
      <c r="A137" s="1">
        <v>39263</v>
      </c>
      <c r="B137" s="3">
        <v>123.17</v>
      </c>
      <c r="C137" s="3">
        <v>2338.25</v>
      </c>
      <c r="D137" s="3">
        <v>1304.3399999999999</v>
      </c>
      <c r="E137" s="4">
        <f t="shared" si="10"/>
        <v>3.2336835596698568</v>
      </c>
      <c r="F137" s="4">
        <f t="shared" si="11"/>
        <v>2.9996876006147257</v>
      </c>
      <c r="G137" s="4">
        <f t="shared" si="12"/>
        <v>2.7656916415595942</v>
      </c>
      <c r="H137" s="4">
        <f t="shared" si="13"/>
        <v>2.5316956825044632</v>
      </c>
      <c r="I137" s="4">
        <f t="shared" si="14"/>
        <v>2.2976997234493317</v>
      </c>
    </row>
    <row r="138" spans="1:9" x14ac:dyDescent="0.7">
      <c r="A138" s="1">
        <v>39294</v>
      </c>
      <c r="B138" s="3">
        <v>118.41</v>
      </c>
      <c r="C138" s="3">
        <v>2265.75</v>
      </c>
      <c r="D138" s="3">
        <v>1315.22</v>
      </c>
      <c r="E138" s="4">
        <f t="shared" si="10"/>
        <v>3.0123262337449095</v>
      </c>
      <c r="F138" s="4">
        <f t="shared" si="11"/>
        <v>2.8160768374370719</v>
      </c>
      <c r="G138" s="4">
        <f t="shared" si="12"/>
        <v>2.6198274411292353</v>
      </c>
      <c r="H138" s="4">
        <f t="shared" si="13"/>
        <v>2.4235780448213982</v>
      </c>
      <c r="I138" s="4">
        <f t="shared" si="14"/>
        <v>2.2273286485135615</v>
      </c>
    </row>
    <row r="139" spans="1:9" x14ac:dyDescent="0.7">
      <c r="A139" s="1">
        <v>39325</v>
      </c>
      <c r="B139" s="3">
        <v>115.77</v>
      </c>
      <c r="C139" s="3">
        <v>2299.71</v>
      </c>
      <c r="D139" s="3">
        <v>1331.34</v>
      </c>
      <c r="E139" s="4">
        <f t="shared" si="10"/>
        <v>2.9893085287192278</v>
      </c>
      <c r="F139" s="4">
        <f t="shared" si="11"/>
        <v>2.7930714088177231</v>
      </c>
      <c r="G139" s="4">
        <f t="shared" si="12"/>
        <v>2.5968342889162184</v>
      </c>
      <c r="H139" s="4">
        <f t="shared" si="13"/>
        <v>2.4005971690147136</v>
      </c>
      <c r="I139" s="4">
        <f t="shared" si="14"/>
        <v>2.2043600491132089</v>
      </c>
    </row>
    <row r="140" spans="1:9" x14ac:dyDescent="0.7">
      <c r="A140" s="1">
        <v>39355</v>
      </c>
      <c r="B140" s="3">
        <v>114.82</v>
      </c>
      <c r="C140" s="3">
        <v>2385.7199999999998</v>
      </c>
      <c r="D140" s="3">
        <v>1341.44</v>
      </c>
      <c r="E140" s="4">
        <f t="shared" si="10"/>
        <v>3.0756622915288996</v>
      </c>
      <c r="F140" s="4">
        <f t="shared" si="11"/>
        <v>2.8574609774108386</v>
      </c>
      <c r="G140" s="4">
        <f t="shared" si="12"/>
        <v>2.6392596632927772</v>
      </c>
      <c r="H140" s="4">
        <f t="shared" si="13"/>
        <v>2.4210583491747157</v>
      </c>
      <c r="I140" s="4">
        <f t="shared" si="14"/>
        <v>2.2028570350566548</v>
      </c>
    </row>
    <row r="141" spans="1:9" x14ac:dyDescent="0.7">
      <c r="A141" s="1">
        <v>39386</v>
      </c>
      <c r="B141" s="3">
        <v>115.31</v>
      </c>
      <c r="C141" s="3">
        <v>2423.67</v>
      </c>
      <c r="D141" s="3">
        <v>1353.49</v>
      </c>
      <c r="E141" s="4">
        <f t="shared" si="10"/>
        <v>3.1379216354244659</v>
      </c>
      <c r="F141" s="4">
        <f t="shared" si="11"/>
        <v>2.9114737994463069</v>
      </c>
      <c r="G141" s="4">
        <f t="shared" si="12"/>
        <v>2.6850259634681475</v>
      </c>
      <c r="H141" s="4">
        <f t="shared" si="13"/>
        <v>2.4585781274899885</v>
      </c>
      <c r="I141" s="4">
        <f t="shared" si="14"/>
        <v>2.2321302915118295</v>
      </c>
    </row>
    <row r="142" spans="1:9" x14ac:dyDescent="0.7">
      <c r="A142" s="1">
        <v>39416</v>
      </c>
      <c r="B142" s="3">
        <v>111.19</v>
      </c>
      <c r="C142" s="3">
        <v>2322.34</v>
      </c>
      <c r="D142" s="3">
        <v>1377.83</v>
      </c>
      <c r="E142" s="4">
        <f t="shared" si="10"/>
        <v>2.8993000763519494</v>
      </c>
      <c r="F142" s="4">
        <f t="shared" si="11"/>
        <v>2.7222458767921767</v>
      </c>
      <c r="G142" s="4">
        <f t="shared" si="12"/>
        <v>2.5451916772324044</v>
      </c>
      <c r="H142" s="4">
        <f t="shared" si="13"/>
        <v>2.3681374776726316</v>
      </c>
      <c r="I142" s="4">
        <f t="shared" si="14"/>
        <v>2.1910832781128589</v>
      </c>
    </row>
    <row r="143" spans="1:9" x14ac:dyDescent="0.7">
      <c r="A143" s="1">
        <v>39447</v>
      </c>
      <c r="B143" s="3">
        <v>111.36</v>
      </c>
      <c r="C143" s="3">
        <v>2306.23</v>
      </c>
      <c r="D143" s="3">
        <v>1381.7</v>
      </c>
      <c r="E143" s="4">
        <f t="shared" si="10"/>
        <v>2.8835897541066182</v>
      </c>
      <c r="F143" s="4">
        <f t="shared" si="11"/>
        <v>2.7128415414018665</v>
      </c>
      <c r="G143" s="4">
        <f t="shared" si="12"/>
        <v>2.5420933286971152</v>
      </c>
      <c r="H143" s="4">
        <f t="shared" si="13"/>
        <v>2.3713451159923635</v>
      </c>
      <c r="I143" s="4">
        <f t="shared" si="14"/>
        <v>2.2005969032876118</v>
      </c>
    </row>
    <row r="144" spans="1:9" x14ac:dyDescent="0.7">
      <c r="A144" s="1">
        <v>39478</v>
      </c>
      <c r="B144" s="3">
        <v>106.36</v>
      </c>
      <c r="C144" s="3">
        <v>2167.9</v>
      </c>
      <c r="D144" s="3">
        <v>1404.91</v>
      </c>
      <c r="E144" s="4">
        <f t="shared" si="10"/>
        <v>2.5889234438085547</v>
      </c>
      <c r="F144" s="4">
        <f t="shared" si="11"/>
        <v>2.4759669748136752</v>
      </c>
      <c r="G144" s="4">
        <f t="shared" si="12"/>
        <v>2.3630105058187949</v>
      </c>
      <c r="H144" s="4">
        <f t="shared" si="13"/>
        <v>2.250054036823915</v>
      </c>
      <c r="I144" s="4">
        <f t="shared" si="14"/>
        <v>2.1370975678290351</v>
      </c>
    </row>
    <row r="145" spans="1:9" x14ac:dyDescent="0.7">
      <c r="A145" s="1">
        <v>39507</v>
      </c>
      <c r="B145" s="3">
        <v>103.87</v>
      </c>
      <c r="C145" s="3">
        <v>2097.48</v>
      </c>
      <c r="D145" s="3">
        <v>1406.86</v>
      </c>
      <c r="E145" s="4">
        <f t="shared" si="10"/>
        <v>2.4461866644168788</v>
      </c>
      <c r="F145" s="4">
        <f t="shared" si="11"/>
        <v>2.3571306683905533</v>
      </c>
      <c r="G145" s="4">
        <f t="shared" si="12"/>
        <v>2.2680746723642273</v>
      </c>
      <c r="H145" s="4">
        <f t="shared" si="13"/>
        <v>2.1790186763379014</v>
      </c>
      <c r="I145" s="4">
        <f t="shared" si="14"/>
        <v>2.0899626803115758</v>
      </c>
    </row>
    <row r="146" spans="1:9" x14ac:dyDescent="0.7">
      <c r="A146" s="1">
        <v>39538</v>
      </c>
      <c r="B146" s="3">
        <v>99.83</v>
      </c>
      <c r="C146" s="3">
        <v>2088.42</v>
      </c>
      <c r="D146" s="3">
        <v>1411.66</v>
      </c>
      <c r="E146" s="4">
        <f t="shared" si="10"/>
        <v>2.3408875344376883</v>
      </c>
      <c r="F146" s="4">
        <f t="shared" si="11"/>
        <v>2.2595474905853781</v>
      </c>
      <c r="G146" s="4">
        <f t="shared" si="12"/>
        <v>2.1782074467330665</v>
      </c>
      <c r="H146" s="4">
        <f t="shared" si="13"/>
        <v>2.0968674028807559</v>
      </c>
      <c r="I146" s="4">
        <f t="shared" si="14"/>
        <v>2.0155273590284448</v>
      </c>
    </row>
    <row r="147" spans="1:9" x14ac:dyDescent="0.7">
      <c r="A147" s="1">
        <v>39568</v>
      </c>
      <c r="B147" s="3">
        <v>103.94</v>
      </c>
      <c r="C147" s="3">
        <v>2190.13</v>
      </c>
      <c r="D147" s="3">
        <v>1408.71</v>
      </c>
      <c r="E147" s="4">
        <f t="shared" si="10"/>
        <v>2.5559611055808005</v>
      </c>
      <c r="F147" s="4">
        <f t="shared" si="11"/>
        <v>2.440501146318935</v>
      </c>
      <c r="G147" s="4">
        <f t="shared" si="12"/>
        <v>2.3250411870570691</v>
      </c>
      <c r="H147" s="4">
        <f t="shared" si="13"/>
        <v>2.2095812277952032</v>
      </c>
      <c r="I147" s="4">
        <f t="shared" si="14"/>
        <v>2.0941212685333372</v>
      </c>
    </row>
    <row r="148" spans="1:9" x14ac:dyDescent="0.7">
      <c r="A148" s="1">
        <v>39599</v>
      </c>
      <c r="B148" s="3">
        <v>105.52</v>
      </c>
      <c r="C148" s="3">
        <v>2218.5</v>
      </c>
      <c r="D148" s="3">
        <v>1398.38</v>
      </c>
      <c r="E148" s="4">
        <f t="shared" si="10"/>
        <v>2.6284265767209649</v>
      </c>
      <c r="F148" s="4">
        <f t="shared" si="11"/>
        <v>2.4989110957150942</v>
      </c>
      <c r="G148" s="4">
        <f t="shared" si="12"/>
        <v>2.369395614709223</v>
      </c>
      <c r="H148" s="4">
        <f t="shared" si="13"/>
        <v>2.2398801337033527</v>
      </c>
      <c r="I148" s="4">
        <f t="shared" si="14"/>
        <v>2.1103646526974815</v>
      </c>
    </row>
    <row r="149" spans="1:9" x14ac:dyDescent="0.7">
      <c r="A149" s="1">
        <v>39629</v>
      </c>
      <c r="B149" s="3">
        <v>106.11</v>
      </c>
      <c r="C149" s="3">
        <v>2031.47</v>
      </c>
      <c r="D149" s="3">
        <v>1397.25</v>
      </c>
      <c r="E149" s="4">
        <f t="shared" si="10"/>
        <v>2.4202953251816437</v>
      </c>
      <c r="F149" s="4">
        <f t="shared" si="11"/>
        <v>2.3453338890917417</v>
      </c>
      <c r="G149" s="4">
        <f t="shared" si="12"/>
        <v>2.2703724530018397</v>
      </c>
      <c r="H149" s="4">
        <f t="shared" si="13"/>
        <v>2.1954110169119376</v>
      </c>
      <c r="I149" s="4">
        <f t="shared" si="14"/>
        <v>2.1204495808220356</v>
      </c>
    </row>
    <row r="150" spans="1:9" x14ac:dyDescent="0.7">
      <c r="A150" s="1">
        <v>39660</v>
      </c>
      <c r="B150" s="3">
        <v>107.83</v>
      </c>
      <c r="C150" s="3">
        <v>2014.39</v>
      </c>
      <c r="D150" s="3">
        <v>1396.11</v>
      </c>
      <c r="E150" s="4">
        <f t="shared" si="10"/>
        <v>2.4388483496741515</v>
      </c>
      <c r="F150" s="4">
        <f t="shared" si="11"/>
        <v>2.3674020406841794</v>
      </c>
      <c r="G150" s="4">
        <f t="shared" si="12"/>
        <v>2.2959557316942067</v>
      </c>
      <c r="H150" s="4">
        <f t="shared" si="13"/>
        <v>2.2245094227042346</v>
      </c>
      <c r="I150" s="4">
        <f t="shared" si="14"/>
        <v>2.153063113714262</v>
      </c>
    </row>
    <row r="151" spans="1:9" x14ac:dyDescent="0.7">
      <c r="A151" s="1">
        <v>39691</v>
      </c>
      <c r="B151" s="3">
        <v>108.81</v>
      </c>
      <c r="C151" s="3">
        <v>2043.53</v>
      </c>
      <c r="D151" s="3">
        <v>1409.36</v>
      </c>
      <c r="E151" s="4">
        <f t="shared" si="10"/>
        <v>2.4966143491261481</v>
      </c>
      <c r="F151" s="4">
        <f t="shared" si="11"/>
        <v>2.4207734275154191</v>
      </c>
      <c r="G151" s="4">
        <f t="shared" si="12"/>
        <v>2.3449325059046902</v>
      </c>
      <c r="H151" s="4">
        <f t="shared" si="13"/>
        <v>2.2690915842939612</v>
      </c>
      <c r="I151" s="4">
        <f t="shared" si="14"/>
        <v>2.1932506626832322</v>
      </c>
    </row>
    <row r="152" spans="1:9" x14ac:dyDescent="0.7">
      <c r="A152" s="1">
        <v>39721</v>
      </c>
      <c r="B152" s="3">
        <v>106.03</v>
      </c>
      <c r="C152" s="3">
        <v>1861.44</v>
      </c>
      <c r="D152" s="3">
        <v>1390.43</v>
      </c>
      <c r="E152" s="4">
        <f t="shared" si="10"/>
        <v>2.2160494016303445</v>
      </c>
      <c r="F152" s="4">
        <f t="shared" si="11"/>
        <v>2.1891642399175235</v>
      </c>
      <c r="G152" s="4">
        <f t="shared" si="12"/>
        <v>2.1622790782047034</v>
      </c>
      <c r="H152" s="4">
        <f t="shared" si="13"/>
        <v>2.1353939164918829</v>
      </c>
      <c r="I152" s="4">
        <f t="shared" si="14"/>
        <v>2.1085087547790624</v>
      </c>
    </row>
    <row r="153" spans="1:9" x14ac:dyDescent="0.7">
      <c r="A153" s="1">
        <v>39752</v>
      </c>
      <c r="B153" s="3">
        <v>98.47</v>
      </c>
      <c r="C153" s="3">
        <v>1548.81</v>
      </c>
      <c r="D153" s="3">
        <v>1357.61</v>
      </c>
      <c r="E153" s="4">
        <f t="shared" si="10"/>
        <v>1.7123940737620691</v>
      </c>
      <c r="F153" s="4">
        <f t="shared" si="11"/>
        <v>1.7622830037103903</v>
      </c>
      <c r="G153" s="4">
        <f t="shared" si="12"/>
        <v>1.812171933658711</v>
      </c>
      <c r="H153" s="4">
        <f t="shared" si="13"/>
        <v>1.8620608636070326</v>
      </c>
      <c r="I153" s="4">
        <f t="shared" si="14"/>
        <v>1.9119497935553531</v>
      </c>
    </row>
    <row r="154" spans="1:9" x14ac:dyDescent="0.7">
      <c r="A154" s="1">
        <v>39782</v>
      </c>
      <c r="B154" s="3">
        <v>95.5</v>
      </c>
      <c r="C154" s="3">
        <v>1437.68</v>
      </c>
      <c r="D154" s="3">
        <v>1401.8</v>
      </c>
      <c r="E154" s="4">
        <f t="shared" si="10"/>
        <v>1.5415841520069993</v>
      </c>
      <c r="F154" s="4">
        <f t="shared" si="11"/>
        <v>1.6348479123649251</v>
      </c>
      <c r="G154" s="4">
        <f t="shared" si="12"/>
        <v>1.7281116727228503</v>
      </c>
      <c r="H154" s="4">
        <f t="shared" si="13"/>
        <v>1.8213754330807757</v>
      </c>
      <c r="I154" s="4">
        <f t="shared" si="14"/>
        <v>1.9146391934387013</v>
      </c>
    </row>
    <row r="155" spans="1:9" x14ac:dyDescent="0.7">
      <c r="A155" s="1">
        <v>39813</v>
      </c>
      <c r="B155" s="3">
        <v>90.61</v>
      </c>
      <c r="C155" s="3">
        <v>1452.98</v>
      </c>
      <c r="D155" s="3">
        <v>1454.1</v>
      </c>
      <c r="E155" s="4">
        <f t="shared" si="10"/>
        <v>1.478214305862495</v>
      </c>
      <c r="F155" s="4">
        <f t="shared" si="11"/>
        <v>1.5797551179230458</v>
      </c>
      <c r="G155" s="4">
        <f t="shared" si="12"/>
        <v>1.6812959299835963</v>
      </c>
      <c r="H155" s="4">
        <f t="shared" si="13"/>
        <v>1.7828367420441469</v>
      </c>
      <c r="I155" s="4">
        <f t="shared" si="14"/>
        <v>1.8843775541046979</v>
      </c>
    </row>
    <row r="156" spans="1:9" x14ac:dyDescent="0.7">
      <c r="A156" s="1">
        <v>39844</v>
      </c>
      <c r="B156" s="3">
        <v>89.99</v>
      </c>
      <c r="C156" s="3">
        <v>1330.51</v>
      </c>
      <c r="D156" s="3">
        <v>1441.27</v>
      </c>
      <c r="E156" s="4">
        <f t="shared" si="10"/>
        <v>1.3443551927939901</v>
      </c>
      <c r="F156" s="4">
        <f t="shared" si="11"/>
        <v>1.472009135994476</v>
      </c>
      <c r="G156" s="4">
        <f t="shared" si="12"/>
        <v>1.5996630791949626</v>
      </c>
      <c r="H156" s="4">
        <f t="shared" si="13"/>
        <v>1.7273170223954484</v>
      </c>
      <c r="I156" s="4">
        <f t="shared" si="14"/>
        <v>1.854970965595935</v>
      </c>
    </row>
    <row r="157" spans="1:9" x14ac:dyDescent="0.7">
      <c r="A157" s="1">
        <v>39872</v>
      </c>
      <c r="B157" s="3">
        <v>97.55</v>
      </c>
      <c r="C157" s="3">
        <v>1188.8399999999999</v>
      </c>
      <c r="D157" s="3">
        <v>1435.83</v>
      </c>
      <c r="E157" s="4">
        <f t="shared" si="10"/>
        <v>1.3021239200837511</v>
      </c>
      <c r="F157" s="4">
        <f t="shared" si="11"/>
        <v>1.4773969794997246</v>
      </c>
      <c r="G157" s="4">
        <f t="shared" si="12"/>
        <v>1.6526700389156983</v>
      </c>
      <c r="H157" s="4">
        <f t="shared" si="13"/>
        <v>1.827943098331672</v>
      </c>
      <c r="I157" s="4">
        <f t="shared" si="14"/>
        <v>2.0032161577476457</v>
      </c>
    </row>
    <row r="158" spans="1:9" x14ac:dyDescent="0.7">
      <c r="A158" s="1">
        <v>39903</v>
      </c>
      <c r="B158" s="3">
        <v>98.86</v>
      </c>
      <c r="C158" s="3">
        <v>1292.98</v>
      </c>
      <c r="D158" s="3">
        <v>1455.79</v>
      </c>
      <c r="E158" s="4">
        <f t="shared" si="10"/>
        <v>1.4352053596718093</v>
      </c>
      <c r="F158" s="4">
        <f t="shared" si="11"/>
        <v>1.5909887137549847</v>
      </c>
      <c r="G158" s="4">
        <f t="shared" si="12"/>
        <v>1.74677206783816</v>
      </c>
      <c r="H158" s="4">
        <f t="shared" si="13"/>
        <v>1.9025554219213356</v>
      </c>
      <c r="I158" s="4">
        <f t="shared" si="14"/>
        <v>2.0583387760045109</v>
      </c>
    </row>
    <row r="159" spans="1:9" x14ac:dyDescent="0.7">
      <c r="A159" s="1">
        <v>39933</v>
      </c>
      <c r="B159" s="3">
        <v>98.56</v>
      </c>
      <c r="C159" s="3">
        <v>1416.73</v>
      </c>
      <c r="D159" s="3">
        <v>1462.75</v>
      </c>
      <c r="E159" s="4">
        <f t="shared" si="10"/>
        <v>1.5677955212362114</v>
      </c>
      <c r="F159" s="4">
        <f t="shared" si="11"/>
        <v>1.6913224962200815</v>
      </c>
      <c r="G159" s="4">
        <f t="shared" si="12"/>
        <v>1.8148494712039511</v>
      </c>
      <c r="H159" s="4">
        <f t="shared" si="13"/>
        <v>1.9383764461878208</v>
      </c>
      <c r="I159" s="4">
        <f t="shared" si="14"/>
        <v>2.0619034211716909</v>
      </c>
    </row>
    <row r="160" spans="1:9" x14ac:dyDescent="0.7">
      <c r="A160" s="1">
        <v>39964</v>
      </c>
      <c r="B160" s="3">
        <v>95.32</v>
      </c>
      <c r="C160" s="3">
        <v>1495.97</v>
      </c>
      <c r="D160" s="3">
        <v>1473.36</v>
      </c>
      <c r="E160" s="4">
        <f t="shared" si="10"/>
        <v>1.6010634828366768</v>
      </c>
      <c r="F160" s="4">
        <f t="shared" si="11"/>
        <v>1.7029441064457969</v>
      </c>
      <c r="G160" s="4">
        <f t="shared" si="12"/>
        <v>1.8048247300549176</v>
      </c>
      <c r="H160" s="4">
        <f t="shared" si="13"/>
        <v>1.9067053536640381</v>
      </c>
      <c r="I160" s="4">
        <f t="shared" si="14"/>
        <v>2.0085859772731585</v>
      </c>
    </row>
    <row r="161" spans="1:9" x14ac:dyDescent="0.7">
      <c r="A161" s="1">
        <v>39994</v>
      </c>
      <c r="B161" s="3">
        <v>96.33</v>
      </c>
      <c r="C161" s="3">
        <v>1498.94</v>
      </c>
      <c r="D161" s="3">
        <v>1481.74</v>
      </c>
      <c r="E161" s="4">
        <f t="shared" si="10"/>
        <v>1.6212404976692143</v>
      </c>
      <c r="F161" s="4">
        <f t="shared" si="11"/>
        <v>1.7262838662226967</v>
      </c>
      <c r="G161" s="4">
        <f t="shared" si="12"/>
        <v>1.8313272347761789</v>
      </c>
      <c r="H161" s="4">
        <f t="shared" si="13"/>
        <v>1.9363706033296615</v>
      </c>
      <c r="I161" s="4">
        <f t="shared" si="14"/>
        <v>2.0414139718831437</v>
      </c>
    </row>
    <row r="162" spans="1:9" x14ac:dyDescent="0.7">
      <c r="A162" s="1">
        <v>40025</v>
      </c>
      <c r="B162" s="3">
        <v>94.68</v>
      </c>
      <c r="C162" s="3">
        <v>1612.31</v>
      </c>
      <c r="D162" s="3">
        <v>1505.64</v>
      </c>
      <c r="E162" s="4">
        <f t="shared" si="10"/>
        <v>1.7139905813752099</v>
      </c>
      <c r="F162" s="4">
        <f t="shared" si="11"/>
        <v>1.7951956189529028</v>
      </c>
      <c r="G162" s="4">
        <f t="shared" si="12"/>
        <v>1.8764006565305955</v>
      </c>
      <c r="H162" s="4">
        <f t="shared" si="13"/>
        <v>1.9576056941082882</v>
      </c>
      <c r="I162" s="4">
        <f t="shared" si="14"/>
        <v>2.0388107316859814</v>
      </c>
    </row>
    <row r="163" spans="1:9" x14ac:dyDescent="0.7">
      <c r="A163" s="1">
        <v>40056</v>
      </c>
      <c r="B163" s="3">
        <v>93.03</v>
      </c>
      <c r="C163" s="3">
        <v>1670.52</v>
      </c>
      <c r="D163" s="3">
        <v>1521.23</v>
      </c>
      <c r="E163" s="4">
        <f t="shared" si="10"/>
        <v>1.7449232713243243</v>
      </c>
      <c r="F163" s="4">
        <f t="shared" si="11"/>
        <v>1.8146981764254628</v>
      </c>
      <c r="G163" s="4">
        <f t="shared" si="12"/>
        <v>1.8844730815266015</v>
      </c>
      <c r="H163" s="4">
        <f t="shared" si="13"/>
        <v>1.9542479866277405</v>
      </c>
      <c r="I163" s="4">
        <f t="shared" si="14"/>
        <v>2.0240228917288787</v>
      </c>
    </row>
    <row r="164" spans="1:9" x14ac:dyDescent="0.7">
      <c r="A164" s="1">
        <v>40086</v>
      </c>
      <c r="B164" s="3">
        <v>89.77</v>
      </c>
      <c r="C164" s="3">
        <v>1732.86</v>
      </c>
      <c r="D164" s="3">
        <v>1537.21</v>
      </c>
      <c r="E164" s="4">
        <f t="shared" si="10"/>
        <v>1.7466115845167478</v>
      </c>
      <c r="F164" s="4">
        <f t="shared" si="11"/>
        <v>1.8033618777999507</v>
      </c>
      <c r="G164" s="4">
        <f t="shared" si="12"/>
        <v>1.8601121710831534</v>
      </c>
      <c r="H164" s="4">
        <f t="shared" si="13"/>
        <v>1.9168624643663559</v>
      </c>
      <c r="I164" s="4">
        <f t="shared" si="14"/>
        <v>1.9736127576495588</v>
      </c>
    </row>
    <row r="165" spans="1:9" x14ac:dyDescent="0.7">
      <c r="A165" s="1">
        <v>40117</v>
      </c>
      <c r="B165" s="3">
        <v>90.1</v>
      </c>
      <c r="C165" s="3">
        <v>1700.67</v>
      </c>
      <c r="D165" s="3">
        <v>1544.8</v>
      </c>
      <c r="E165" s="4">
        <f t="shared" si="10"/>
        <v>1.7204675113090599</v>
      </c>
      <c r="F165" s="4">
        <f t="shared" si="11"/>
        <v>1.788012745181061</v>
      </c>
      <c r="G165" s="4">
        <f t="shared" si="12"/>
        <v>1.8555579790530619</v>
      </c>
      <c r="H165" s="4">
        <f t="shared" si="13"/>
        <v>1.9231032129250631</v>
      </c>
      <c r="I165" s="4">
        <f t="shared" si="14"/>
        <v>1.990648446797064</v>
      </c>
    </row>
    <row r="166" spans="1:9" x14ac:dyDescent="0.7">
      <c r="A166" s="1">
        <v>40147</v>
      </c>
      <c r="B166" s="3">
        <v>86.36</v>
      </c>
      <c r="C166" s="3">
        <v>1802.68</v>
      </c>
      <c r="D166" s="3">
        <v>1564.8</v>
      </c>
      <c r="E166" s="4">
        <f t="shared" si="10"/>
        <v>1.7479657081094913</v>
      </c>
      <c r="F166" s="4">
        <f t="shared" si="11"/>
        <v>1.7941543343986639</v>
      </c>
      <c r="G166" s="4">
        <f t="shared" si="12"/>
        <v>1.840342960687837</v>
      </c>
      <c r="H166" s="4">
        <f t="shared" si="13"/>
        <v>1.8865315869770098</v>
      </c>
      <c r="I166" s="4">
        <f t="shared" si="14"/>
        <v>1.9327202132661829</v>
      </c>
    </row>
    <row r="167" spans="1:9" x14ac:dyDescent="0.7">
      <c r="A167" s="1">
        <v>40178</v>
      </c>
      <c r="B167" s="3">
        <v>92.92</v>
      </c>
      <c r="C167" s="3">
        <v>1837.5</v>
      </c>
      <c r="D167" s="3">
        <v>1540.34</v>
      </c>
      <c r="E167" s="4">
        <f t="shared" si="10"/>
        <v>1.9170709361719702</v>
      </c>
      <c r="F167" s="4">
        <f t="shared" si="11"/>
        <v>1.9495596471872192</v>
      </c>
      <c r="G167" s="4">
        <f t="shared" si="12"/>
        <v>1.9820483582024684</v>
      </c>
      <c r="H167" s="4">
        <f t="shared" si="13"/>
        <v>2.0145370692177171</v>
      </c>
      <c r="I167" s="4">
        <f t="shared" si="14"/>
        <v>2.0470257802329663</v>
      </c>
    </row>
    <row r="168" spans="1:9" x14ac:dyDescent="0.7">
      <c r="A168" s="1">
        <v>40209</v>
      </c>
      <c r="B168" s="3">
        <v>90.31</v>
      </c>
      <c r="C168" s="3">
        <v>1771.4</v>
      </c>
      <c r="D168" s="3">
        <v>1563.87</v>
      </c>
      <c r="E168" s="4">
        <f t="shared" si="10"/>
        <v>1.7961976209605597</v>
      </c>
      <c r="F168" s="4">
        <f t="shared" si="11"/>
        <v>1.8521280286917299</v>
      </c>
      <c r="G168" s="4">
        <f t="shared" si="12"/>
        <v>1.9080584364228999</v>
      </c>
      <c r="H168" s="4">
        <f t="shared" si="13"/>
        <v>1.96398884415407</v>
      </c>
      <c r="I168" s="4">
        <f t="shared" si="14"/>
        <v>2.01991925188524</v>
      </c>
    </row>
    <row r="169" spans="1:9" x14ac:dyDescent="0.7">
      <c r="A169" s="1">
        <v>40237</v>
      </c>
      <c r="B169" s="3">
        <v>88.87</v>
      </c>
      <c r="C169" s="3">
        <v>1826.27</v>
      </c>
      <c r="D169" s="3">
        <v>1569.71</v>
      </c>
      <c r="E169" s="4">
        <f t="shared" si="10"/>
        <v>1.8223080742274353</v>
      </c>
      <c r="F169" s="4">
        <f t="shared" si="11"/>
        <v>1.8655146166421543</v>
      </c>
      <c r="G169" s="4">
        <f t="shared" si="12"/>
        <v>1.9087211590568733</v>
      </c>
      <c r="H169" s="4">
        <f t="shared" si="13"/>
        <v>1.9519277014715921</v>
      </c>
      <c r="I169" s="4">
        <f t="shared" si="14"/>
        <v>1.9951342438863111</v>
      </c>
    </row>
    <row r="170" spans="1:9" x14ac:dyDescent="0.7">
      <c r="A170" s="1">
        <v>40268</v>
      </c>
      <c r="B170" s="3">
        <v>93.47</v>
      </c>
      <c r="C170" s="3">
        <v>1936.48</v>
      </c>
      <c r="D170" s="3">
        <v>1567.78</v>
      </c>
      <c r="E170" s="4">
        <f t="shared" si="10"/>
        <v>2.0322956746637524</v>
      </c>
      <c r="F170" s="4">
        <f t="shared" si="11"/>
        <v>2.0481778415400598</v>
      </c>
      <c r="G170" s="4">
        <f t="shared" si="12"/>
        <v>2.0640600084163658</v>
      </c>
      <c r="H170" s="4">
        <f t="shared" si="13"/>
        <v>2.0799421752926723</v>
      </c>
      <c r="I170" s="4">
        <f t="shared" si="14"/>
        <v>2.0958243421689797</v>
      </c>
    </row>
    <row r="171" spans="1:9" x14ac:dyDescent="0.7">
      <c r="A171" s="1">
        <v>40298</v>
      </c>
      <c r="B171" s="3">
        <v>93.83</v>
      </c>
      <c r="C171" s="3">
        <v>1967.05</v>
      </c>
      <c r="D171" s="3">
        <v>1584.1</v>
      </c>
      <c r="E171" s="4">
        <f t="shared" si="10"/>
        <v>2.0723292162332632</v>
      </c>
      <c r="F171" s="4">
        <f t="shared" si="11"/>
        <v>2.0856962087857216</v>
      </c>
      <c r="G171" s="4">
        <f t="shared" si="12"/>
        <v>2.0990632013381805</v>
      </c>
      <c r="H171" s="4">
        <f t="shared" si="13"/>
        <v>2.1124301938906389</v>
      </c>
      <c r="I171" s="4">
        <f t="shared" si="14"/>
        <v>2.1257971864430978</v>
      </c>
    </row>
    <row r="172" spans="1:9" x14ac:dyDescent="0.7">
      <c r="A172" s="1">
        <v>40329</v>
      </c>
      <c r="B172" s="3">
        <v>91.25</v>
      </c>
      <c r="C172" s="3">
        <v>1809.98</v>
      </c>
      <c r="D172" s="3">
        <v>1597.43</v>
      </c>
      <c r="E172" s="4">
        <f t="shared" si="10"/>
        <v>1.8544207721134967</v>
      </c>
      <c r="F172" s="4">
        <f t="shared" si="11"/>
        <v>1.9120009723943219</v>
      </c>
      <c r="G172" s="4">
        <f t="shared" si="12"/>
        <v>1.9695811726751464</v>
      </c>
      <c r="H172" s="4">
        <f t="shared" si="13"/>
        <v>2.0271613729559714</v>
      </c>
      <c r="I172" s="4">
        <f t="shared" si="14"/>
        <v>2.0847415732367964</v>
      </c>
    </row>
    <row r="173" spans="1:9" x14ac:dyDescent="0.7">
      <c r="A173" s="1">
        <v>40359</v>
      </c>
      <c r="B173" s="3">
        <v>88.41</v>
      </c>
      <c r="C173" s="3">
        <v>1715.23</v>
      </c>
      <c r="D173" s="3">
        <v>1622.48</v>
      </c>
      <c r="E173" s="4">
        <f t="shared" si="10"/>
        <v>1.7026500239332814</v>
      </c>
      <c r="F173" s="4">
        <f t="shared" si="11"/>
        <v>1.7898704762698388</v>
      </c>
      <c r="G173" s="4">
        <f t="shared" si="12"/>
        <v>1.8770909286063955</v>
      </c>
      <c r="H173" s="4">
        <f t="shared" si="13"/>
        <v>1.9643113809429527</v>
      </c>
      <c r="I173" s="4">
        <f t="shared" si="14"/>
        <v>2.0515318332795096</v>
      </c>
    </row>
    <row r="174" spans="1:9" x14ac:dyDescent="0.7">
      <c r="A174" s="1">
        <v>40390</v>
      </c>
      <c r="B174" s="3">
        <v>86.47</v>
      </c>
      <c r="C174" s="3">
        <v>1835.4</v>
      </c>
      <c r="D174" s="3">
        <v>1639.79</v>
      </c>
      <c r="E174" s="4">
        <f t="shared" si="10"/>
        <v>1.7819594643083536</v>
      </c>
      <c r="F174" s="4">
        <f t="shared" si="11"/>
        <v>1.8434500556203348</v>
      </c>
      <c r="G174" s="4">
        <f t="shared" si="12"/>
        <v>1.9049406469323158</v>
      </c>
      <c r="H174" s="4">
        <f t="shared" si="13"/>
        <v>1.9664312382442968</v>
      </c>
      <c r="I174" s="4">
        <f t="shared" si="14"/>
        <v>2.027921829556278</v>
      </c>
    </row>
    <row r="175" spans="1:9" x14ac:dyDescent="0.7">
      <c r="A175" s="1">
        <v>40421</v>
      </c>
      <c r="B175" s="3">
        <v>84.17</v>
      </c>
      <c r="C175" s="3">
        <v>1752.55</v>
      </c>
      <c r="D175" s="3">
        <v>1660.89</v>
      </c>
      <c r="E175" s="4">
        <f t="shared" si="10"/>
        <v>1.6562632993669906</v>
      </c>
      <c r="F175" s="4">
        <f t="shared" si="11"/>
        <v>1.7420429021775217</v>
      </c>
      <c r="G175" s="4">
        <f t="shared" si="12"/>
        <v>1.8278225049880528</v>
      </c>
      <c r="H175" s="4">
        <f t="shared" si="13"/>
        <v>1.9136021077985839</v>
      </c>
      <c r="I175" s="4">
        <f t="shared" si="14"/>
        <v>1.999381710609115</v>
      </c>
    </row>
    <row r="176" spans="1:9" x14ac:dyDescent="0.7">
      <c r="A176" s="1">
        <v>40451</v>
      </c>
      <c r="B176" s="3">
        <v>83.47</v>
      </c>
      <c r="C176" s="3">
        <v>1908.95</v>
      </c>
      <c r="D176" s="3">
        <v>1662.66</v>
      </c>
      <c r="E176" s="4">
        <f t="shared" si="10"/>
        <v>1.7890669834289441</v>
      </c>
      <c r="F176" s="4">
        <f t="shared" si="11"/>
        <v>1.8380169516352123</v>
      </c>
      <c r="G176" s="4">
        <f t="shared" si="12"/>
        <v>1.8869669198414805</v>
      </c>
      <c r="H176" s="4">
        <f t="shared" si="13"/>
        <v>1.9359168880477489</v>
      </c>
      <c r="I176" s="4">
        <f t="shared" si="14"/>
        <v>1.984866856254017</v>
      </c>
    </row>
    <row r="177" spans="1:9" x14ac:dyDescent="0.7">
      <c r="A177" s="1">
        <v>40482</v>
      </c>
      <c r="B177" s="3">
        <v>80.39</v>
      </c>
      <c r="C177" s="3">
        <v>1981.59</v>
      </c>
      <c r="D177" s="3">
        <v>1668.58</v>
      </c>
      <c r="E177" s="4">
        <f t="shared" si="10"/>
        <v>1.7886174555264898</v>
      </c>
      <c r="F177" s="4">
        <f t="shared" si="11"/>
        <v>1.8210712794171653</v>
      </c>
      <c r="G177" s="4">
        <f t="shared" si="12"/>
        <v>1.8535251033078406</v>
      </c>
      <c r="H177" s="4">
        <f t="shared" si="13"/>
        <v>1.8859789271985161</v>
      </c>
      <c r="I177" s="4">
        <f t="shared" si="14"/>
        <v>1.9184327510891914</v>
      </c>
    </row>
    <row r="178" spans="1:9" x14ac:dyDescent="0.7">
      <c r="A178" s="1">
        <v>40512</v>
      </c>
      <c r="B178" s="3">
        <v>83.69</v>
      </c>
      <c r="C178" s="3">
        <v>1981.84</v>
      </c>
      <c r="D178" s="3">
        <v>1658.99</v>
      </c>
      <c r="E178" s="4">
        <f t="shared" si="10"/>
        <v>1.862274908121579</v>
      </c>
      <c r="F178" s="4">
        <f t="shared" si="11"/>
        <v>1.8931325732028019</v>
      </c>
      <c r="G178" s="4">
        <f t="shared" si="12"/>
        <v>1.9239902382840248</v>
      </c>
      <c r="H178" s="4">
        <f t="shared" si="13"/>
        <v>1.9548479033652479</v>
      </c>
      <c r="I178" s="4">
        <f t="shared" si="14"/>
        <v>1.9857055684464706</v>
      </c>
    </row>
    <row r="179" spans="1:9" x14ac:dyDescent="0.7">
      <c r="A179" s="1">
        <v>40543</v>
      </c>
      <c r="B179" s="3">
        <v>81.17</v>
      </c>
      <c r="C179" s="3">
        <v>2114.29</v>
      </c>
      <c r="D179" s="3">
        <v>1641.1</v>
      </c>
      <c r="E179" s="4">
        <f t="shared" si="10"/>
        <v>1.9269113546311536</v>
      </c>
      <c r="F179" s="4">
        <f t="shared" si="11"/>
        <v>1.9214698468859621</v>
      </c>
      <c r="G179" s="4">
        <f t="shared" si="12"/>
        <v>1.9160283391407706</v>
      </c>
      <c r="H179" s="4">
        <f t="shared" si="13"/>
        <v>1.9105868313955787</v>
      </c>
      <c r="I179" s="4">
        <f t="shared" si="14"/>
        <v>1.9051453236503877</v>
      </c>
    </row>
    <row r="180" spans="1:9" x14ac:dyDescent="0.7">
      <c r="A180" s="1">
        <v>40574</v>
      </c>
      <c r="B180" s="3">
        <v>82.08</v>
      </c>
      <c r="C180" s="3">
        <v>2164.4</v>
      </c>
      <c r="D180" s="3">
        <v>1643.01</v>
      </c>
      <c r="E180" s="4">
        <f t="shared" si="10"/>
        <v>1.9946950376465469</v>
      </c>
      <c r="F180" s="4">
        <f t="shared" si="11"/>
        <v>1.9782078156760352</v>
      </c>
      <c r="G180" s="4">
        <f t="shared" si="12"/>
        <v>1.9617205937055227</v>
      </c>
      <c r="H180" s="4">
        <f t="shared" si="13"/>
        <v>1.9452333717350108</v>
      </c>
      <c r="I180" s="4">
        <f t="shared" si="14"/>
        <v>1.9287461497644987</v>
      </c>
    </row>
    <row r="181" spans="1:9" x14ac:dyDescent="0.7">
      <c r="A181" s="1">
        <v>40602</v>
      </c>
      <c r="B181" s="3">
        <v>81.78</v>
      </c>
      <c r="C181" s="3">
        <v>2238.5500000000002</v>
      </c>
      <c r="D181" s="3">
        <v>1647.12</v>
      </c>
      <c r="E181" s="4">
        <f t="shared" si="10"/>
        <v>2.0554908109677537</v>
      </c>
      <c r="F181" s="4">
        <f t="shared" si="11"/>
        <v>2.0232440520730841</v>
      </c>
      <c r="G181" s="4">
        <f t="shared" si="12"/>
        <v>1.9909972931784137</v>
      </c>
      <c r="H181" s="4">
        <f t="shared" si="13"/>
        <v>1.9587505342837432</v>
      </c>
      <c r="I181" s="4">
        <f t="shared" si="14"/>
        <v>1.9265037753890735</v>
      </c>
    </row>
    <row r="182" spans="1:9" x14ac:dyDescent="0.7">
      <c r="A182" s="2">
        <v>40633</v>
      </c>
      <c r="B182" s="3">
        <v>83.15</v>
      </c>
      <c r="C182" s="3">
        <v>2239.44</v>
      </c>
      <c r="D182" s="3">
        <v>1648.03</v>
      </c>
      <c r="E182" s="4">
        <f t="shared" si="10"/>
        <v>2.0907558417398016</v>
      </c>
      <c r="F182" s="4">
        <f t="shared" si="11"/>
        <v>2.0580316952639519</v>
      </c>
      <c r="G182" s="4">
        <f t="shared" si="12"/>
        <v>2.0253075487881027</v>
      </c>
      <c r="H182" s="4">
        <f t="shared" si="13"/>
        <v>1.9925834023122531</v>
      </c>
      <c r="I182" s="4">
        <f t="shared" si="14"/>
        <v>1.9598592558364034</v>
      </c>
    </row>
    <row r="183" spans="1:9" x14ac:dyDescent="0.7">
      <c r="A183" s="1">
        <v>40663</v>
      </c>
      <c r="B183" s="3">
        <v>81.209999999999994</v>
      </c>
      <c r="C183" s="3">
        <v>2305.7600000000002</v>
      </c>
      <c r="D183" s="3">
        <v>1668.95</v>
      </c>
      <c r="E183" s="4">
        <f t="shared" si="10"/>
        <v>2.1024479146775015</v>
      </c>
      <c r="F183" s="4">
        <f t="shared" si="11"/>
        <v>2.0614436942834775</v>
      </c>
      <c r="G183" s="4">
        <f t="shared" si="12"/>
        <v>2.0204394738894531</v>
      </c>
      <c r="H183" s="4">
        <f t="shared" si="13"/>
        <v>1.9794352534954291</v>
      </c>
      <c r="I183" s="4">
        <f t="shared" si="14"/>
        <v>1.9384310331014047</v>
      </c>
    </row>
    <row r="184" spans="1:9" x14ac:dyDescent="0.7">
      <c r="A184" s="1">
        <v>40694</v>
      </c>
      <c r="B184" s="3">
        <v>81.52</v>
      </c>
      <c r="C184" s="3">
        <v>2279.66</v>
      </c>
      <c r="D184" s="3">
        <v>1690.73</v>
      </c>
      <c r="E184" s="4">
        <f t="shared" si="10"/>
        <v>2.0865840542955021</v>
      </c>
      <c r="F184" s="4">
        <f t="shared" si="11"/>
        <v>2.0577440058374643</v>
      </c>
      <c r="G184" s="4">
        <f t="shared" si="12"/>
        <v>2.0289039573794261</v>
      </c>
      <c r="H184" s="4">
        <f t="shared" si="13"/>
        <v>2.0000639089213883</v>
      </c>
      <c r="I184" s="4">
        <f t="shared" si="14"/>
        <v>1.9712238604633505</v>
      </c>
    </row>
    <row r="185" spans="1:9" x14ac:dyDescent="0.7">
      <c r="A185" s="1">
        <v>40724</v>
      </c>
      <c r="B185" s="3">
        <v>80.52</v>
      </c>
      <c r="C185" s="3">
        <v>2241.66</v>
      </c>
      <c r="D185" s="3">
        <v>1685.78</v>
      </c>
      <c r="E185" s="4">
        <f t="shared" si="10"/>
        <v>2.0266331527928396</v>
      </c>
      <c r="F185" s="4">
        <f t="shared" si="11"/>
        <v>2.0053105104623503</v>
      </c>
      <c r="G185" s="4">
        <f t="shared" si="12"/>
        <v>1.9839878681318601</v>
      </c>
      <c r="H185" s="4">
        <f t="shared" si="13"/>
        <v>1.9626652258013699</v>
      </c>
      <c r="I185" s="4">
        <f t="shared" si="14"/>
        <v>1.9413425834708804</v>
      </c>
    </row>
    <row r="186" spans="1:9" x14ac:dyDescent="0.7">
      <c r="A186" s="1">
        <v>40755</v>
      </c>
      <c r="B186" s="3">
        <v>76.73</v>
      </c>
      <c r="C186" s="3">
        <v>2196.08</v>
      </c>
      <c r="D186" s="3">
        <v>1712.53</v>
      </c>
      <c r="E186" s="4">
        <f t="shared" si="10"/>
        <v>1.8919732388504797</v>
      </c>
      <c r="F186" s="4">
        <f t="shared" si="11"/>
        <v>1.8888101113039899</v>
      </c>
      <c r="G186" s="4">
        <f t="shared" si="12"/>
        <v>1.8856469837575003</v>
      </c>
      <c r="H186" s="4">
        <f t="shared" si="13"/>
        <v>1.8824838562110109</v>
      </c>
      <c r="I186" s="4">
        <f t="shared" si="14"/>
        <v>1.879320728664521</v>
      </c>
    </row>
    <row r="187" spans="1:9" x14ac:dyDescent="0.7">
      <c r="A187" s="1">
        <v>40786</v>
      </c>
      <c r="B187" s="3">
        <v>76.59</v>
      </c>
      <c r="C187" s="3">
        <v>2076.7800000000002</v>
      </c>
      <c r="D187" s="3">
        <v>1737.55</v>
      </c>
      <c r="E187" s="4">
        <f t="shared" si="10"/>
        <v>1.7859290290942735</v>
      </c>
      <c r="F187" s="4">
        <f t="shared" si="11"/>
        <v>1.8152713886886689</v>
      </c>
      <c r="G187" s="4">
        <f t="shared" si="12"/>
        <v>1.8446137482830651</v>
      </c>
      <c r="H187" s="4">
        <f t="shared" si="13"/>
        <v>1.8739561078774609</v>
      </c>
      <c r="I187" s="4">
        <f t="shared" si="14"/>
        <v>1.9032984674718565</v>
      </c>
    </row>
    <row r="188" spans="1:9" x14ac:dyDescent="0.7">
      <c r="A188" s="1">
        <v>40816</v>
      </c>
      <c r="B188" s="3">
        <v>77.040000000000006</v>
      </c>
      <c r="C188" s="3">
        <v>1930.79</v>
      </c>
      <c r="D188" s="3">
        <v>1750.19</v>
      </c>
      <c r="E188" s="4">
        <f t="shared" si="10"/>
        <v>1.6701402754781549</v>
      </c>
      <c r="F188" s="4">
        <f t="shared" si="11"/>
        <v>1.7347072791534588</v>
      </c>
      <c r="G188" s="4">
        <f t="shared" si="12"/>
        <v>1.7992742828287625</v>
      </c>
      <c r="H188" s="4">
        <f t="shared" si="13"/>
        <v>1.8638412865040661</v>
      </c>
      <c r="I188" s="4">
        <f t="shared" si="14"/>
        <v>1.92840829017937</v>
      </c>
    </row>
    <row r="189" spans="1:9" x14ac:dyDescent="0.7">
      <c r="A189" s="1">
        <v>40847</v>
      </c>
      <c r="B189" s="3">
        <v>78.2</v>
      </c>
      <c r="C189" s="3">
        <v>2141.81</v>
      </c>
      <c r="D189" s="3">
        <v>1752.07</v>
      </c>
      <c r="E189" s="4">
        <f t="shared" si="10"/>
        <v>1.8805692444437878</v>
      </c>
      <c r="F189" s="4">
        <f t="shared" si="11"/>
        <v>1.9003137279605502</v>
      </c>
      <c r="G189" s="4">
        <f t="shared" si="12"/>
        <v>1.9200582114773126</v>
      </c>
      <c r="H189" s="4">
        <f t="shared" si="13"/>
        <v>1.939802694994075</v>
      </c>
      <c r="I189" s="4">
        <f t="shared" si="14"/>
        <v>1.9595471785108376</v>
      </c>
    </row>
    <row r="190" spans="1:9" x14ac:dyDescent="0.7">
      <c r="A190" s="1">
        <v>40877</v>
      </c>
      <c r="B190" s="3">
        <v>77.5</v>
      </c>
      <c r="C190" s="3">
        <v>2137.08</v>
      </c>
      <c r="D190" s="3">
        <v>1750.55</v>
      </c>
      <c r="E190" s="4">
        <f t="shared" si="10"/>
        <v>1.8596196075990494</v>
      </c>
      <c r="F190" s="4">
        <f t="shared" si="11"/>
        <v>1.8797951297945308</v>
      </c>
      <c r="G190" s="4">
        <f t="shared" si="12"/>
        <v>1.8999706519900119</v>
      </c>
      <c r="H190" s="4">
        <f t="shared" si="13"/>
        <v>1.9201461741854935</v>
      </c>
      <c r="I190" s="4">
        <f t="shared" si="14"/>
        <v>1.9403216963809746</v>
      </c>
    </row>
    <row r="191" spans="1:9" x14ac:dyDescent="0.7">
      <c r="A191" s="1">
        <v>40908</v>
      </c>
      <c r="B191" s="3">
        <v>76.94</v>
      </c>
      <c r="C191" s="3">
        <v>2158.94</v>
      </c>
      <c r="D191" s="3">
        <v>1769.79</v>
      </c>
      <c r="E191" s="4">
        <f t="shared" si="10"/>
        <v>1.8650667902852303</v>
      </c>
      <c r="F191" s="4">
        <f t="shared" si="11"/>
        <v>1.8856683328003658</v>
      </c>
      <c r="G191" s="4">
        <f t="shared" si="12"/>
        <v>1.9062698753155018</v>
      </c>
      <c r="H191" s="4">
        <f t="shared" si="13"/>
        <v>1.9268714178306374</v>
      </c>
      <c r="I191" s="4">
        <f t="shared" si="14"/>
        <v>1.9474729603457732</v>
      </c>
    </row>
    <row r="192" spans="1:9" x14ac:dyDescent="0.7">
      <c r="A192" s="1">
        <v>40939</v>
      </c>
      <c r="B192" s="3">
        <v>76.19</v>
      </c>
      <c r="C192" s="3">
        <v>2255.69</v>
      </c>
      <c r="D192" s="3">
        <v>1785.33</v>
      </c>
      <c r="E192" s="4">
        <f t="shared" si="10"/>
        <v>1.9296521247837963</v>
      </c>
      <c r="F192" s="4">
        <f t="shared" si="11"/>
        <v>1.9335947852288817</v>
      </c>
      <c r="G192" s="4">
        <f t="shared" si="12"/>
        <v>1.9375374456739678</v>
      </c>
      <c r="H192" s="4">
        <f t="shared" si="13"/>
        <v>1.9414801061190536</v>
      </c>
      <c r="I192" s="4">
        <f t="shared" si="14"/>
        <v>1.9454227665641393</v>
      </c>
    </row>
    <row r="193" spans="1:9" x14ac:dyDescent="0.7">
      <c r="A193" s="1">
        <v>40968</v>
      </c>
      <c r="B193" s="3">
        <v>81.22</v>
      </c>
      <c r="C193" s="3">
        <v>2353.23</v>
      </c>
      <c r="D193" s="3">
        <v>1784.92</v>
      </c>
      <c r="E193" s="4">
        <f t="shared" si="10"/>
        <v>2.1459964326798464</v>
      </c>
      <c r="F193" s="4">
        <f t="shared" si="11"/>
        <v>2.1278427465793683</v>
      </c>
      <c r="G193" s="4">
        <f t="shared" si="12"/>
        <v>2.1096890604788898</v>
      </c>
      <c r="H193" s="4">
        <f t="shared" si="13"/>
        <v>2.0915353743784122</v>
      </c>
      <c r="I193" s="4">
        <f t="shared" si="14"/>
        <v>2.0733816882779337</v>
      </c>
    </row>
    <row r="194" spans="1:9" x14ac:dyDescent="0.7">
      <c r="A194" s="1">
        <v>40999</v>
      </c>
      <c r="B194" s="3">
        <v>82.79</v>
      </c>
      <c r="C194" s="3">
        <v>2430.67</v>
      </c>
      <c r="D194" s="3">
        <v>1775.14</v>
      </c>
      <c r="E194" s="4">
        <f t="shared" si="10"/>
        <v>2.2594644762120057</v>
      </c>
      <c r="F194" s="4">
        <f t="shared" si="11"/>
        <v>2.2200684693166677</v>
      </c>
      <c r="G194" s="4">
        <f t="shared" si="12"/>
        <v>2.1806724624213292</v>
      </c>
      <c r="H194" s="4">
        <f t="shared" si="13"/>
        <v>2.1412764555259911</v>
      </c>
      <c r="I194" s="4">
        <f t="shared" si="14"/>
        <v>2.101880448630653</v>
      </c>
    </row>
    <row r="195" spans="1:9" x14ac:dyDescent="0.7">
      <c r="A195" s="1">
        <v>41029</v>
      </c>
      <c r="B195" s="3">
        <v>79.78</v>
      </c>
      <c r="C195" s="3">
        <v>2415.42</v>
      </c>
      <c r="D195" s="3">
        <v>1794.82</v>
      </c>
      <c r="E195" s="4">
        <f t="shared" si="10"/>
        <v>2.1636565520549449</v>
      </c>
      <c r="F195" s="4">
        <f t="shared" si="11"/>
        <v>2.1347217804646985</v>
      </c>
      <c r="G195" s="4">
        <f t="shared" si="12"/>
        <v>2.1057870088744517</v>
      </c>
      <c r="H195" s="4">
        <f t="shared" si="13"/>
        <v>2.0768522372842053</v>
      </c>
      <c r="I195" s="4">
        <f t="shared" si="14"/>
        <v>2.0479174656939589</v>
      </c>
    </row>
    <row r="196" spans="1:9" x14ac:dyDescent="0.7">
      <c r="A196" s="1">
        <v>41060</v>
      </c>
      <c r="B196" s="3">
        <v>78.349999999999994</v>
      </c>
      <c r="C196" s="3">
        <v>2270.25</v>
      </c>
      <c r="D196" s="3">
        <v>1811.06</v>
      </c>
      <c r="E196" s="4">
        <f t="shared" ref="E196:E259" si="15">$C196*$B196/$C$3/$B$3</f>
        <v>1.9971667146597318</v>
      </c>
      <c r="F196" s="4">
        <f t="shared" ref="F196:F259" si="16">0.75*$C196*$B196/$C$3/$B$3+0.25*$D196*$B196/$D$3/$B$3</f>
        <v>2.0052270231526217</v>
      </c>
      <c r="G196" s="4">
        <f t="shared" ref="G196:G259" si="17">0.5*$C196*$B196/$C$3/$B$3+0.5*$D196*$B196/$D$3/$B$3</f>
        <v>2.013287331645512</v>
      </c>
      <c r="H196" s="4">
        <f t="shared" ref="H196:H259" si="18">0.25*$C196*$B196/$C$3/$B$3+0.75*$D196*$B196/$D$3/$B$3</f>
        <v>2.0213476401384023</v>
      </c>
      <c r="I196" s="4">
        <f t="shared" ref="I196:I259" si="19">$D196*$B196/$D$3/$B$3</f>
        <v>2.0294079486312921</v>
      </c>
    </row>
    <row r="197" spans="1:9" x14ac:dyDescent="0.7">
      <c r="A197" s="1">
        <v>41090</v>
      </c>
      <c r="B197" s="3">
        <v>79.77</v>
      </c>
      <c r="C197" s="3">
        <v>2363.79</v>
      </c>
      <c r="D197" s="3">
        <v>1811.77</v>
      </c>
      <c r="E197" s="4">
        <f t="shared" si="15"/>
        <v>2.117142631316097</v>
      </c>
      <c r="F197" s="4">
        <f t="shared" si="16"/>
        <v>2.1046066132058465</v>
      </c>
      <c r="G197" s="4">
        <f t="shared" si="17"/>
        <v>2.0920705950955956</v>
      </c>
      <c r="H197" s="4">
        <f t="shared" si="18"/>
        <v>2.0795345769853446</v>
      </c>
      <c r="I197" s="4">
        <f t="shared" si="19"/>
        <v>2.0669985588750937</v>
      </c>
    </row>
    <row r="198" spans="1:9" x14ac:dyDescent="0.7">
      <c r="A198" s="1">
        <v>41121</v>
      </c>
      <c r="B198" s="3">
        <v>78.11</v>
      </c>
      <c r="C198" s="3">
        <v>2396.62</v>
      </c>
      <c r="D198" s="3">
        <v>1836.76</v>
      </c>
      <c r="E198" s="4">
        <f t="shared" si="15"/>
        <v>2.1018777421288783</v>
      </c>
      <c r="F198" s="4">
        <f t="shared" si="16"/>
        <v>2.0893837518183593</v>
      </c>
      <c r="G198" s="4">
        <f t="shared" si="17"/>
        <v>2.0768897615078408</v>
      </c>
      <c r="H198" s="4">
        <f t="shared" si="18"/>
        <v>2.0643957711973218</v>
      </c>
      <c r="I198" s="4">
        <f t="shared" si="19"/>
        <v>2.0519017808868032</v>
      </c>
    </row>
    <row r="199" spans="1:9" x14ac:dyDescent="0.7">
      <c r="A199" s="1">
        <v>41152</v>
      </c>
      <c r="B199" s="3">
        <v>78.37</v>
      </c>
      <c r="C199" s="3">
        <v>2450.6</v>
      </c>
      <c r="D199" s="3">
        <v>1837.96</v>
      </c>
      <c r="E199" s="4">
        <f t="shared" si="15"/>
        <v>2.1563731230473384</v>
      </c>
      <c r="F199" s="4">
        <f t="shared" si="16"/>
        <v>2.1322990525288263</v>
      </c>
      <c r="G199" s="4">
        <f t="shared" si="17"/>
        <v>2.1082249820103147</v>
      </c>
      <c r="H199" s="4">
        <f t="shared" si="18"/>
        <v>2.0841509114918031</v>
      </c>
      <c r="I199" s="4">
        <f t="shared" si="19"/>
        <v>2.060076840973291</v>
      </c>
    </row>
    <row r="200" spans="1:9" x14ac:dyDescent="0.7">
      <c r="A200" s="1">
        <v>41182</v>
      </c>
      <c r="B200" s="3">
        <v>77.900000000000006</v>
      </c>
      <c r="C200" s="3">
        <v>2513.9299999999998</v>
      </c>
      <c r="D200" s="3">
        <v>1840.49</v>
      </c>
      <c r="E200" s="4">
        <f t="shared" si="15"/>
        <v>2.1988331332909614</v>
      </c>
      <c r="F200" s="4">
        <f t="shared" si="16"/>
        <v>2.1617600764858516</v>
      </c>
      <c r="G200" s="4">
        <f t="shared" si="17"/>
        <v>2.1246870196807421</v>
      </c>
      <c r="H200" s="4">
        <f t="shared" si="18"/>
        <v>2.0876139628756327</v>
      </c>
      <c r="I200" s="4">
        <f t="shared" si="19"/>
        <v>2.0505409060705229</v>
      </c>
    </row>
    <row r="201" spans="1:9" x14ac:dyDescent="0.7">
      <c r="A201" s="1">
        <v>41213</v>
      </c>
      <c r="B201" s="3">
        <v>79.760000000000005</v>
      </c>
      <c r="C201" s="3">
        <v>2467.5100000000002</v>
      </c>
      <c r="D201" s="3">
        <v>1844.11</v>
      </c>
      <c r="E201" s="4">
        <f t="shared" si="15"/>
        <v>2.20976301725557</v>
      </c>
      <c r="F201" s="4">
        <f t="shared" si="16"/>
        <v>2.1832299205103243</v>
      </c>
      <c r="G201" s="4">
        <f t="shared" si="17"/>
        <v>2.1566968237650785</v>
      </c>
      <c r="H201" s="4">
        <f t="shared" si="18"/>
        <v>2.1301637270198333</v>
      </c>
      <c r="I201" s="4">
        <f t="shared" si="19"/>
        <v>2.1036306302745875</v>
      </c>
    </row>
    <row r="202" spans="1:9" x14ac:dyDescent="0.7">
      <c r="A202" s="1">
        <v>41243</v>
      </c>
      <c r="B202" s="3">
        <v>82.45</v>
      </c>
      <c r="C202" s="3">
        <v>2481.8200000000002</v>
      </c>
      <c r="D202" s="3">
        <v>1847.02</v>
      </c>
      <c r="E202" s="4">
        <f t="shared" si="15"/>
        <v>2.2975373182830716</v>
      </c>
      <c r="F202" s="4">
        <f t="shared" si="16"/>
        <v>2.267655371230072</v>
      </c>
      <c r="G202" s="4">
        <f t="shared" si="17"/>
        <v>2.2377734241770719</v>
      </c>
      <c r="H202" s="4">
        <f t="shared" si="18"/>
        <v>2.2078914771240723</v>
      </c>
      <c r="I202" s="4">
        <f t="shared" si="19"/>
        <v>2.1780095300710727</v>
      </c>
    </row>
    <row r="203" spans="1:9" x14ac:dyDescent="0.7">
      <c r="A203" s="1">
        <v>41274</v>
      </c>
      <c r="B203" s="3">
        <v>86.74</v>
      </c>
      <c r="C203" s="3">
        <v>2504.44</v>
      </c>
      <c r="D203" s="3">
        <v>1844.39</v>
      </c>
      <c r="E203" s="4">
        <f t="shared" si="15"/>
        <v>2.4391116671406463</v>
      </c>
      <c r="F203" s="4">
        <f t="shared" si="16"/>
        <v>2.4013517606203365</v>
      </c>
      <c r="G203" s="4">
        <f t="shared" si="17"/>
        <v>2.3635918541000267</v>
      </c>
      <c r="H203" s="4">
        <f t="shared" si="18"/>
        <v>2.3258319475797169</v>
      </c>
      <c r="I203" s="4">
        <f t="shared" si="19"/>
        <v>2.2880720410594075</v>
      </c>
    </row>
    <row r="204" spans="1:9" x14ac:dyDescent="0.7">
      <c r="A204" s="1">
        <v>41305</v>
      </c>
      <c r="B204" s="3">
        <v>91.72</v>
      </c>
      <c r="C204" s="3">
        <v>2634.16</v>
      </c>
      <c r="D204" s="3">
        <v>1831.49</v>
      </c>
      <c r="E204" s="4">
        <f t="shared" si="15"/>
        <v>2.7127378745127144</v>
      </c>
      <c r="F204" s="4">
        <f t="shared" si="16"/>
        <v>2.6351821663596375</v>
      </c>
      <c r="G204" s="4">
        <f t="shared" si="17"/>
        <v>2.5576264582065598</v>
      </c>
      <c r="H204" s="4">
        <f t="shared" si="18"/>
        <v>2.4800707500534824</v>
      </c>
      <c r="I204" s="4">
        <f t="shared" si="19"/>
        <v>2.4025150419004051</v>
      </c>
    </row>
    <row r="205" spans="1:9" x14ac:dyDescent="0.7">
      <c r="A205" s="1">
        <v>41333</v>
      </c>
      <c r="B205" s="3">
        <v>92.53</v>
      </c>
      <c r="C205" s="3">
        <v>2669.92</v>
      </c>
      <c r="D205" s="3">
        <v>1840.67</v>
      </c>
      <c r="E205" s="4">
        <f t="shared" si="15"/>
        <v>2.7738466322703861</v>
      </c>
      <c r="F205" s="4">
        <f t="shared" si="16"/>
        <v>2.68935514840478</v>
      </c>
      <c r="G205" s="4">
        <f t="shared" si="17"/>
        <v>2.6048636645391747</v>
      </c>
      <c r="H205" s="4">
        <f t="shared" si="18"/>
        <v>2.5203721806735686</v>
      </c>
      <c r="I205" s="4">
        <f t="shared" si="19"/>
        <v>2.4358806968079629</v>
      </c>
    </row>
    <row r="206" spans="1:9" x14ac:dyDescent="0.7">
      <c r="A206" s="2">
        <v>41364</v>
      </c>
      <c r="B206" s="3">
        <v>94.19</v>
      </c>
      <c r="C206" s="3">
        <v>2770.05</v>
      </c>
      <c r="D206" s="3">
        <v>1842.14</v>
      </c>
      <c r="E206" s="4">
        <f t="shared" si="15"/>
        <v>2.9295036223962025</v>
      </c>
      <c r="F206" s="4">
        <f t="shared" si="16"/>
        <v>2.8175179556591394</v>
      </c>
      <c r="G206" s="4">
        <f t="shared" si="17"/>
        <v>2.7055322889220754</v>
      </c>
      <c r="H206" s="4">
        <f t="shared" si="18"/>
        <v>2.5935466221850114</v>
      </c>
      <c r="I206" s="4">
        <f t="shared" si="19"/>
        <v>2.4815609554479479</v>
      </c>
    </row>
    <row r="207" spans="1:9" x14ac:dyDescent="0.7">
      <c r="A207" s="1">
        <v>41394</v>
      </c>
      <c r="B207" s="3">
        <v>97.41</v>
      </c>
      <c r="C207" s="3">
        <v>2823.42</v>
      </c>
      <c r="D207" s="3">
        <v>1860.78</v>
      </c>
      <c r="E207" s="4">
        <f t="shared" si="15"/>
        <v>3.0880239809893681</v>
      </c>
      <c r="F207" s="4">
        <f t="shared" si="16"/>
        <v>2.9641091479502943</v>
      </c>
      <c r="G207" s="4">
        <f t="shared" si="17"/>
        <v>2.840194314911221</v>
      </c>
      <c r="H207" s="4">
        <f t="shared" si="18"/>
        <v>2.7162794818721481</v>
      </c>
      <c r="I207" s="4">
        <f t="shared" si="19"/>
        <v>2.5923646488330743</v>
      </c>
    </row>
    <row r="208" spans="1:9" x14ac:dyDescent="0.7">
      <c r="A208" s="1">
        <v>41425</v>
      </c>
      <c r="B208" s="3">
        <v>100.46</v>
      </c>
      <c r="C208" s="3">
        <v>2889.46</v>
      </c>
      <c r="D208" s="3">
        <v>1827.58</v>
      </c>
      <c r="E208" s="4">
        <f t="shared" si="15"/>
        <v>3.2592036255327383</v>
      </c>
      <c r="F208" s="4">
        <f t="shared" si="16"/>
        <v>3.1008609482685046</v>
      </c>
      <c r="G208" s="4">
        <f t="shared" si="17"/>
        <v>2.9425182710042694</v>
      </c>
      <c r="H208" s="4">
        <f t="shared" si="18"/>
        <v>2.7841755937400352</v>
      </c>
      <c r="I208" s="4">
        <f t="shared" si="19"/>
        <v>2.6258329164758001</v>
      </c>
    </row>
    <row r="209" spans="1:9" x14ac:dyDescent="0.7">
      <c r="A209" s="1">
        <v>41455</v>
      </c>
      <c r="B209" s="3">
        <v>99.12</v>
      </c>
      <c r="C209" s="3">
        <v>2850.66</v>
      </c>
      <c r="D209" s="3">
        <v>1799.31</v>
      </c>
      <c r="E209" s="4">
        <f t="shared" si="15"/>
        <v>3.1725490797325757</v>
      </c>
      <c r="F209" s="4">
        <f t="shared" si="16"/>
        <v>3.0170947716479044</v>
      </c>
      <c r="G209" s="4">
        <f t="shared" si="17"/>
        <v>2.8616404635632335</v>
      </c>
      <c r="H209" s="4">
        <f t="shared" si="18"/>
        <v>2.7061861554785627</v>
      </c>
      <c r="I209" s="4">
        <f t="shared" si="19"/>
        <v>2.5507318473938914</v>
      </c>
    </row>
    <row r="210" spans="1:9" x14ac:dyDescent="0.7">
      <c r="A210" s="1">
        <v>41486</v>
      </c>
      <c r="B210" s="3">
        <v>97.86</v>
      </c>
      <c r="C210" s="3">
        <v>2995.72</v>
      </c>
      <c r="D210" s="3">
        <v>1801.77</v>
      </c>
      <c r="E210" s="4">
        <f t="shared" si="15"/>
        <v>3.2916076614324314</v>
      </c>
      <c r="F210" s="4">
        <f t="shared" si="16"/>
        <v>3.0991433201894698</v>
      </c>
      <c r="G210" s="4">
        <f t="shared" si="17"/>
        <v>2.9066789789465091</v>
      </c>
      <c r="H210" s="4">
        <f t="shared" si="18"/>
        <v>2.7142146377035479</v>
      </c>
      <c r="I210" s="4">
        <f t="shared" si="19"/>
        <v>2.5217502964605871</v>
      </c>
    </row>
    <row r="211" spans="1:9" x14ac:dyDescent="0.7">
      <c r="A211" s="1">
        <v>41517</v>
      </c>
      <c r="B211" s="3">
        <v>98.15</v>
      </c>
      <c r="C211" s="3">
        <v>2908.96</v>
      </c>
      <c r="D211" s="3">
        <v>1792.56</v>
      </c>
      <c r="E211" s="4">
        <f t="shared" si="15"/>
        <v>3.2057502707809857</v>
      </c>
      <c r="F211" s="4">
        <f t="shared" si="16"/>
        <v>3.0333864068255747</v>
      </c>
      <c r="G211" s="4">
        <f t="shared" si="17"/>
        <v>2.8610225428701637</v>
      </c>
      <c r="H211" s="4">
        <f t="shared" si="18"/>
        <v>2.6886586789147526</v>
      </c>
      <c r="I211" s="4">
        <f t="shared" si="19"/>
        <v>2.5162948149593416</v>
      </c>
    </row>
    <row r="212" spans="1:9" x14ac:dyDescent="0.7">
      <c r="A212" s="1">
        <v>41547</v>
      </c>
      <c r="B212" s="3">
        <v>98.21</v>
      </c>
      <c r="C212" s="3">
        <v>3000.18</v>
      </c>
      <c r="D212" s="3">
        <v>1809.53</v>
      </c>
      <c r="E212" s="4">
        <f t="shared" si="15"/>
        <v>3.3082982626907089</v>
      </c>
      <c r="F212" s="4">
        <f t="shared" si="16"/>
        <v>3.1166409825601145</v>
      </c>
      <c r="G212" s="4">
        <f t="shared" si="17"/>
        <v>2.92498370242952</v>
      </c>
      <c r="H212" s="4">
        <f t="shared" si="18"/>
        <v>2.7333264222989255</v>
      </c>
      <c r="I212" s="4">
        <f t="shared" si="19"/>
        <v>2.5416691421683315</v>
      </c>
    </row>
    <row r="213" spans="1:9" x14ac:dyDescent="0.7">
      <c r="A213" s="1">
        <v>41578</v>
      </c>
      <c r="B213" s="3">
        <v>98.35</v>
      </c>
      <c r="C213" s="3">
        <v>3138.09</v>
      </c>
      <c r="D213" s="3">
        <v>1824.16</v>
      </c>
      <c r="E213" s="4">
        <f t="shared" si="15"/>
        <v>3.4653044271156412</v>
      </c>
      <c r="F213" s="4">
        <f t="shared" si="16"/>
        <v>3.2404460583926524</v>
      </c>
      <c r="G213" s="4">
        <f t="shared" si="17"/>
        <v>3.0155876896696632</v>
      </c>
      <c r="H213" s="4">
        <f t="shared" si="18"/>
        <v>2.7907293209466744</v>
      </c>
      <c r="I213" s="4">
        <f t="shared" si="19"/>
        <v>2.5658709522236851</v>
      </c>
    </row>
    <row r="214" spans="1:9" x14ac:dyDescent="0.7">
      <c r="A214" s="1">
        <v>41608</v>
      </c>
      <c r="B214" s="3">
        <v>102.41</v>
      </c>
      <c r="C214" s="3">
        <v>3233.72</v>
      </c>
      <c r="D214" s="3">
        <v>1817.33</v>
      </c>
      <c r="E214" s="4">
        <f t="shared" si="15"/>
        <v>3.7183170072982259</v>
      </c>
      <c r="F214" s="4">
        <f t="shared" si="16"/>
        <v>3.4541850876670543</v>
      </c>
      <c r="G214" s="4">
        <f t="shared" si="17"/>
        <v>3.1900531680358823</v>
      </c>
      <c r="H214" s="4">
        <f t="shared" si="18"/>
        <v>2.9259212484047099</v>
      </c>
      <c r="I214" s="4">
        <f t="shared" si="19"/>
        <v>2.6617893287735388</v>
      </c>
    </row>
    <row r="215" spans="1:9" x14ac:dyDescent="0.7">
      <c r="A215" s="1">
        <v>41639</v>
      </c>
      <c r="B215" s="3">
        <v>105.3</v>
      </c>
      <c r="C215" s="3">
        <v>3315.59</v>
      </c>
      <c r="D215" s="3">
        <v>1807.06</v>
      </c>
      <c r="E215" s="4">
        <f t="shared" si="15"/>
        <v>3.9200429600483369</v>
      </c>
      <c r="F215" s="4">
        <f t="shared" si="16"/>
        <v>3.6203917465019995</v>
      </c>
      <c r="G215" s="4">
        <f t="shared" si="17"/>
        <v>3.3207405329556616</v>
      </c>
      <c r="H215" s="4">
        <f t="shared" si="18"/>
        <v>3.0210893194093247</v>
      </c>
      <c r="I215" s="4">
        <f t="shared" si="19"/>
        <v>2.7214381058629868</v>
      </c>
    </row>
    <row r="216" spans="1:9" x14ac:dyDescent="0.7">
      <c r="A216" s="1">
        <v>41670</v>
      </c>
      <c r="B216" s="3">
        <v>102.03</v>
      </c>
      <c r="C216" s="3">
        <v>3200.95</v>
      </c>
      <c r="D216" s="3">
        <v>1833.76</v>
      </c>
      <c r="E216" s="4">
        <f t="shared" si="15"/>
        <v>3.666978901822592</v>
      </c>
      <c r="F216" s="4">
        <f t="shared" si="16"/>
        <v>3.4192061262939943</v>
      </c>
      <c r="G216" s="4">
        <f t="shared" si="17"/>
        <v>3.1714333507653967</v>
      </c>
      <c r="H216" s="4">
        <f t="shared" si="18"/>
        <v>2.9236605752367995</v>
      </c>
      <c r="I216" s="4">
        <f t="shared" si="19"/>
        <v>2.6758877997082018</v>
      </c>
    </row>
    <row r="217" spans="1:9" x14ac:dyDescent="0.7">
      <c r="A217" s="1">
        <v>41698</v>
      </c>
      <c r="B217" s="3">
        <v>101.8</v>
      </c>
      <c r="C217" s="3">
        <v>3347.38</v>
      </c>
      <c r="D217" s="3">
        <v>1843.51</v>
      </c>
      <c r="E217" s="4">
        <f t="shared" si="15"/>
        <v>3.8260833713788758</v>
      </c>
      <c r="F217" s="4">
        <f t="shared" si="16"/>
        <v>3.5405753244396294</v>
      </c>
      <c r="G217" s="4">
        <f t="shared" si="17"/>
        <v>3.2550672775003822</v>
      </c>
      <c r="H217" s="4">
        <f t="shared" si="18"/>
        <v>2.9695592305611349</v>
      </c>
      <c r="I217" s="4">
        <f t="shared" si="19"/>
        <v>2.6840511836218885</v>
      </c>
    </row>
    <row r="218" spans="1:9" x14ac:dyDescent="0.7">
      <c r="A218" s="1">
        <v>41729</v>
      </c>
      <c r="B218" s="3">
        <v>103.19</v>
      </c>
      <c r="C218" s="3">
        <v>3375.51</v>
      </c>
      <c r="D218" s="3">
        <v>1840.37</v>
      </c>
      <c r="E218" s="4">
        <f t="shared" si="15"/>
        <v>3.9109174180997028</v>
      </c>
      <c r="F218" s="4">
        <f t="shared" si="16"/>
        <v>3.612204495143549</v>
      </c>
      <c r="G218" s="4">
        <f t="shared" si="17"/>
        <v>3.3134915721873957</v>
      </c>
      <c r="H218" s="4">
        <f t="shared" si="18"/>
        <v>3.0147786492312427</v>
      </c>
      <c r="I218" s="4">
        <f t="shared" si="19"/>
        <v>2.7160657262750885</v>
      </c>
    </row>
    <row r="219" spans="1:9" x14ac:dyDescent="0.7">
      <c r="A219" s="1">
        <v>41759</v>
      </c>
      <c r="B219" s="3">
        <v>102.24</v>
      </c>
      <c r="C219" s="3">
        <v>3400.46</v>
      </c>
      <c r="D219" s="3">
        <v>1855.9</v>
      </c>
      <c r="E219" s="4">
        <f t="shared" si="15"/>
        <v>3.9035535866494016</v>
      </c>
      <c r="F219" s="4">
        <f t="shared" si="16"/>
        <v>3.6061075229177839</v>
      </c>
      <c r="G219" s="4">
        <f t="shared" si="17"/>
        <v>3.3086614591861663</v>
      </c>
      <c r="H219" s="4">
        <f t="shared" si="18"/>
        <v>3.0112153954545486</v>
      </c>
      <c r="I219" s="4">
        <f t="shared" si="19"/>
        <v>2.7137693317229306</v>
      </c>
    </row>
    <row r="220" spans="1:9" x14ac:dyDescent="0.7">
      <c r="A220" s="1">
        <v>41790</v>
      </c>
      <c r="B220" s="3">
        <v>101.78</v>
      </c>
      <c r="C220" s="3">
        <v>3480.29</v>
      </c>
      <c r="D220" s="3">
        <v>1877.03</v>
      </c>
      <c r="E220" s="4">
        <f t="shared" si="15"/>
        <v>3.9772190818466355</v>
      </c>
      <c r="F220" s="4">
        <f t="shared" si="16"/>
        <v>3.6659937089123655</v>
      </c>
      <c r="G220" s="4">
        <f t="shared" si="17"/>
        <v>3.3547683359780969</v>
      </c>
      <c r="H220" s="4">
        <f t="shared" si="18"/>
        <v>3.0435429630438278</v>
      </c>
      <c r="I220" s="4">
        <f t="shared" si="19"/>
        <v>2.7323175901095582</v>
      </c>
    </row>
    <row r="221" spans="1:9" x14ac:dyDescent="0.7">
      <c r="A221" s="1">
        <v>41820</v>
      </c>
      <c r="B221" s="3">
        <v>101.3</v>
      </c>
      <c r="C221" s="3">
        <v>3552.18</v>
      </c>
      <c r="D221" s="3">
        <v>1878</v>
      </c>
      <c r="E221" s="4">
        <f t="shared" si="15"/>
        <v>4.0402295832248445</v>
      </c>
      <c r="F221" s="4">
        <f t="shared" si="16"/>
        <v>3.7103814782680375</v>
      </c>
      <c r="G221" s="4">
        <f t="shared" si="17"/>
        <v>3.3805333733112306</v>
      </c>
      <c r="H221" s="4">
        <f t="shared" si="18"/>
        <v>3.0506852683544232</v>
      </c>
      <c r="I221" s="4">
        <f t="shared" si="19"/>
        <v>2.7208371633976163</v>
      </c>
    </row>
    <row r="222" spans="1:9" x14ac:dyDescent="0.7">
      <c r="A222" s="1">
        <v>41851</v>
      </c>
      <c r="B222" s="3">
        <v>102.79</v>
      </c>
      <c r="C222" s="3">
        <v>3503.19</v>
      </c>
      <c r="D222" s="3">
        <v>1873.29</v>
      </c>
      <c r="E222" s="4">
        <f t="shared" si="15"/>
        <v>4.0431159162798913</v>
      </c>
      <c r="F222" s="4">
        <f t="shared" si="16"/>
        <v>3.7208202320541441</v>
      </c>
      <c r="G222" s="4">
        <f t="shared" si="17"/>
        <v>3.398524547828397</v>
      </c>
      <c r="H222" s="4">
        <f t="shared" si="18"/>
        <v>3.0762288636026494</v>
      </c>
      <c r="I222" s="4">
        <f t="shared" si="19"/>
        <v>2.7539331793769022</v>
      </c>
    </row>
    <row r="223" spans="1:9" x14ac:dyDescent="0.7">
      <c r="A223" s="1">
        <v>41882</v>
      </c>
      <c r="B223" s="3">
        <v>104.05</v>
      </c>
      <c r="C223" s="3">
        <v>3643.33</v>
      </c>
      <c r="D223" s="3">
        <v>1893.97</v>
      </c>
      <c r="E223" s="4">
        <f t="shared" si="15"/>
        <v>4.2563979823566775</v>
      </c>
      <c r="F223" s="4">
        <f t="shared" si="16"/>
        <v>3.8969148206511646</v>
      </c>
      <c r="G223" s="4">
        <f t="shared" si="17"/>
        <v>3.537431658945652</v>
      </c>
      <c r="H223" s="4">
        <f t="shared" si="18"/>
        <v>3.1779484972401391</v>
      </c>
      <c r="I223" s="4">
        <f t="shared" si="19"/>
        <v>2.8184653355346265</v>
      </c>
    </row>
    <row r="224" spans="1:9" x14ac:dyDescent="0.7">
      <c r="A224" s="1">
        <v>41912</v>
      </c>
      <c r="B224" s="3">
        <v>109.64</v>
      </c>
      <c r="C224" s="3">
        <v>3592.25</v>
      </c>
      <c r="D224" s="3">
        <v>1881.11</v>
      </c>
      <c r="E224" s="4">
        <f t="shared" si="15"/>
        <v>4.4221881302072239</v>
      </c>
      <c r="F224" s="4">
        <f t="shared" si="16"/>
        <v>4.0540710021998025</v>
      </c>
      <c r="G224" s="4">
        <f t="shared" si="17"/>
        <v>3.6859538741923799</v>
      </c>
      <c r="H224" s="4">
        <f t="shared" si="18"/>
        <v>3.3178367461849581</v>
      </c>
      <c r="I224" s="4">
        <f t="shared" si="19"/>
        <v>2.9497196181775358</v>
      </c>
    </row>
    <row r="225" spans="1:9" x14ac:dyDescent="0.7">
      <c r="A225" s="1">
        <v>41943</v>
      </c>
      <c r="B225" s="3">
        <v>112.3</v>
      </c>
      <c r="C225" s="3">
        <v>3679.99</v>
      </c>
      <c r="D225" s="3">
        <v>1899.6</v>
      </c>
      <c r="E225" s="4">
        <f t="shared" si="15"/>
        <v>4.6401073588018757</v>
      </c>
      <c r="F225" s="4">
        <f t="shared" si="16"/>
        <v>4.2428256491687444</v>
      </c>
      <c r="G225" s="4">
        <f t="shared" si="17"/>
        <v>3.845543939535613</v>
      </c>
      <c r="H225" s="4">
        <f t="shared" si="18"/>
        <v>3.4482622299024812</v>
      </c>
      <c r="I225" s="4">
        <f t="shared" si="19"/>
        <v>3.0509805202693503</v>
      </c>
    </row>
    <row r="226" spans="1:9" x14ac:dyDescent="0.7">
      <c r="A226" s="1">
        <v>41973</v>
      </c>
      <c r="B226" s="3">
        <v>118.61</v>
      </c>
      <c r="C226" s="3">
        <v>3778.96</v>
      </c>
      <c r="D226" s="3">
        <v>1913.08</v>
      </c>
      <c r="E226" s="4">
        <f t="shared" si="15"/>
        <v>5.0326326993284081</v>
      </c>
      <c r="F226" s="4">
        <f t="shared" si="16"/>
        <v>4.5857941166475902</v>
      </c>
      <c r="G226" s="4">
        <f t="shared" si="17"/>
        <v>4.1389555339667723</v>
      </c>
      <c r="H226" s="4">
        <f t="shared" si="18"/>
        <v>3.692116951285954</v>
      </c>
      <c r="I226" s="4">
        <f t="shared" si="19"/>
        <v>3.2452783686051361</v>
      </c>
    </row>
    <row r="227" spans="1:9" x14ac:dyDescent="0.7">
      <c r="A227" s="1">
        <v>42004</v>
      </c>
      <c r="B227" s="3">
        <v>119.68</v>
      </c>
      <c r="C227" s="3">
        <v>3769.44</v>
      </c>
      <c r="D227" s="3">
        <v>1914.87</v>
      </c>
      <c r="E227" s="4">
        <f t="shared" si="15"/>
        <v>5.0652402535953831</v>
      </c>
      <c r="F227" s="4">
        <f t="shared" si="16"/>
        <v>4.6183347983182701</v>
      </c>
      <c r="G227" s="4">
        <f t="shared" si="17"/>
        <v>4.1714293430411571</v>
      </c>
      <c r="H227" s="4">
        <f t="shared" si="18"/>
        <v>3.7245238877640441</v>
      </c>
      <c r="I227" s="4">
        <f t="shared" si="19"/>
        <v>3.2776184324869306</v>
      </c>
    </row>
    <row r="228" spans="1:9" x14ac:dyDescent="0.7">
      <c r="A228" s="1">
        <v>42035</v>
      </c>
      <c r="B228" s="3">
        <v>117.44</v>
      </c>
      <c r="C228" s="3">
        <v>3656.28</v>
      </c>
      <c r="D228" s="3">
        <v>1955.02</v>
      </c>
      <c r="E228" s="4">
        <f t="shared" si="15"/>
        <v>4.8212219333269175</v>
      </c>
      <c r="F228" s="4">
        <f t="shared" si="16"/>
        <v>4.4368438919190254</v>
      </c>
      <c r="G228" s="4">
        <f t="shared" si="17"/>
        <v>4.0524658505111324</v>
      </c>
      <c r="H228" s="4">
        <f t="shared" si="18"/>
        <v>3.6680878091032403</v>
      </c>
      <c r="I228" s="4">
        <f t="shared" si="19"/>
        <v>3.2837097676953477</v>
      </c>
    </row>
    <row r="229" spans="1:9" x14ac:dyDescent="0.7">
      <c r="A229" s="1">
        <v>42063</v>
      </c>
      <c r="B229" s="3">
        <v>119.51</v>
      </c>
      <c r="C229" s="3">
        <v>3866.42</v>
      </c>
      <c r="D229" s="3">
        <v>1936.64</v>
      </c>
      <c r="E229" s="4">
        <f t="shared" si="15"/>
        <v>5.1881784953989056</v>
      </c>
      <c r="F229" s="4">
        <f t="shared" si="16"/>
        <v>4.7186770638741189</v>
      </c>
      <c r="G229" s="4">
        <f t="shared" si="17"/>
        <v>4.2491756323493322</v>
      </c>
      <c r="H229" s="4">
        <f t="shared" si="18"/>
        <v>3.7796742008245454</v>
      </c>
      <c r="I229" s="4">
        <f t="shared" si="19"/>
        <v>3.3101727692997591</v>
      </c>
    </row>
    <row r="230" spans="1:9" x14ac:dyDescent="0.7">
      <c r="A230" s="1">
        <v>42094</v>
      </c>
      <c r="B230" s="3">
        <v>120.12</v>
      </c>
      <c r="C230" s="3">
        <v>3805.27</v>
      </c>
      <c r="D230" s="3">
        <v>1945.63</v>
      </c>
      <c r="E230" s="4">
        <f t="shared" si="15"/>
        <v>5.1321865594689493</v>
      </c>
      <c r="F230" s="4">
        <f t="shared" si="16"/>
        <v>4.6847681507803394</v>
      </c>
      <c r="G230" s="4">
        <f t="shared" si="17"/>
        <v>4.2373497420917303</v>
      </c>
      <c r="H230" s="4">
        <f t="shared" si="18"/>
        <v>3.7899313334031204</v>
      </c>
      <c r="I230" s="4">
        <f t="shared" si="19"/>
        <v>3.3425129247145104</v>
      </c>
    </row>
    <row r="231" spans="1:9" x14ac:dyDescent="0.7">
      <c r="A231" s="1">
        <v>42124</v>
      </c>
      <c r="B231" s="3">
        <v>119.34</v>
      </c>
      <c r="C231" s="3">
        <v>3841.78</v>
      </c>
      <c r="D231" s="3">
        <v>1938.65</v>
      </c>
      <c r="E231" s="4">
        <f t="shared" si="15"/>
        <v>5.1477821429856432</v>
      </c>
      <c r="F231" s="4">
        <f t="shared" si="16"/>
        <v>4.6880603087842072</v>
      </c>
      <c r="G231" s="4">
        <f t="shared" si="17"/>
        <v>4.2283384745827721</v>
      </c>
      <c r="H231" s="4">
        <f t="shared" si="18"/>
        <v>3.7686166403813361</v>
      </c>
      <c r="I231" s="4">
        <f t="shared" si="19"/>
        <v>3.3088948061799006</v>
      </c>
    </row>
    <row r="232" spans="1:9" x14ac:dyDescent="0.7">
      <c r="A232" s="1">
        <v>42155</v>
      </c>
      <c r="B232" s="3">
        <v>124.11</v>
      </c>
      <c r="C232" s="3">
        <v>3891.18</v>
      </c>
      <c r="D232" s="3">
        <v>1933.98</v>
      </c>
      <c r="E232" s="4">
        <f t="shared" si="15"/>
        <v>5.4223772689003935</v>
      </c>
      <c r="F232" s="4">
        <f t="shared" si="16"/>
        <v>4.9249983065001341</v>
      </c>
      <c r="G232" s="4">
        <f t="shared" si="17"/>
        <v>4.4276193440998757</v>
      </c>
      <c r="H232" s="4">
        <f t="shared" si="18"/>
        <v>3.9302403816996172</v>
      </c>
      <c r="I232" s="4">
        <f t="shared" si="19"/>
        <v>3.4328614192993583</v>
      </c>
    </row>
    <row r="233" spans="1:9" x14ac:dyDescent="0.7">
      <c r="A233" s="1">
        <v>42185</v>
      </c>
      <c r="B233" s="3">
        <v>122.49</v>
      </c>
      <c r="C233" s="3">
        <v>3815.85</v>
      </c>
      <c r="D233" s="3">
        <v>1912.89</v>
      </c>
      <c r="E233" s="4">
        <f t="shared" si="15"/>
        <v>5.2479968202809477</v>
      </c>
      <c r="F233" s="4">
        <f t="shared" si="16"/>
        <v>4.7737740837668632</v>
      </c>
      <c r="G233" s="4">
        <f t="shared" si="17"/>
        <v>4.2995513472527804</v>
      </c>
      <c r="H233" s="4">
        <f t="shared" si="18"/>
        <v>3.8253286107386959</v>
      </c>
      <c r="I233" s="4">
        <f t="shared" si="19"/>
        <v>3.3511058742246127</v>
      </c>
    </row>
    <row r="234" spans="1:9" x14ac:dyDescent="0.7">
      <c r="A234" s="1">
        <v>42216</v>
      </c>
      <c r="B234" s="3">
        <v>123.92</v>
      </c>
      <c r="C234" s="3">
        <v>3895.8</v>
      </c>
      <c r="D234" s="3">
        <v>1926.19</v>
      </c>
      <c r="E234" s="4">
        <f t="shared" si="15"/>
        <v>5.4205042868736797</v>
      </c>
      <c r="F234" s="4">
        <f t="shared" si="16"/>
        <v>4.9188281604457966</v>
      </c>
      <c r="G234" s="4">
        <f t="shared" si="17"/>
        <v>4.4171520340179145</v>
      </c>
      <c r="H234" s="4">
        <f t="shared" si="18"/>
        <v>3.9154759075900314</v>
      </c>
      <c r="I234" s="4">
        <f t="shared" si="19"/>
        <v>3.4137997811621488</v>
      </c>
    </row>
    <row r="235" spans="1:9" x14ac:dyDescent="0.7">
      <c r="A235" s="1">
        <v>42247</v>
      </c>
      <c r="B235" s="3">
        <v>121.22</v>
      </c>
      <c r="C235" s="3">
        <v>3660.75</v>
      </c>
      <c r="D235" s="3">
        <v>1923.42</v>
      </c>
      <c r="E235" s="4">
        <f t="shared" si="15"/>
        <v>4.9824848282339946</v>
      </c>
      <c r="F235" s="4">
        <f t="shared" si="16"/>
        <v>4.5705178039811214</v>
      </c>
      <c r="G235" s="4">
        <f t="shared" si="17"/>
        <v>4.1585507797282482</v>
      </c>
      <c r="H235" s="4">
        <f t="shared" si="18"/>
        <v>3.7465837554753745</v>
      </c>
      <c r="I235" s="4">
        <f t="shared" si="19"/>
        <v>3.3346167312225008</v>
      </c>
    </row>
    <row r="236" spans="1:9" x14ac:dyDescent="0.7">
      <c r="A236" s="1">
        <v>42277</v>
      </c>
      <c r="B236" s="3">
        <v>119.84</v>
      </c>
      <c r="C236" s="3">
        <v>3570.17</v>
      </c>
      <c r="D236" s="3">
        <v>1936.43</v>
      </c>
      <c r="E236" s="4">
        <f t="shared" si="15"/>
        <v>4.8038819977691238</v>
      </c>
      <c r="F236" s="4">
        <f t="shared" si="16"/>
        <v>4.4326497825342175</v>
      </c>
      <c r="G236" s="4">
        <f t="shared" si="17"/>
        <v>4.0614175672993094</v>
      </c>
      <c r="H236" s="4">
        <f t="shared" si="18"/>
        <v>3.6901853520644021</v>
      </c>
      <c r="I236" s="4">
        <f t="shared" si="19"/>
        <v>3.3189531368294949</v>
      </c>
    </row>
    <row r="237" spans="1:9" x14ac:dyDescent="0.7">
      <c r="A237" s="1">
        <v>42308</v>
      </c>
      <c r="B237" s="3">
        <v>120.61</v>
      </c>
      <c r="C237" s="3">
        <v>3871.33</v>
      </c>
      <c r="D237" s="3">
        <v>1936.76</v>
      </c>
      <c r="E237" s="4">
        <f t="shared" si="15"/>
        <v>5.2425809456944759</v>
      </c>
      <c r="F237" s="4">
        <f t="shared" si="16"/>
        <v>4.767147565610264</v>
      </c>
      <c r="G237" s="4">
        <f t="shared" si="17"/>
        <v>4.291714185526053</v>
      </c>
      <c r="H237" s="4">
        <f t="shared" si="18"/>
        <v>3.8162808054418416</v>
      </c>
      <c r="I237" s="4">
        <f t="shared" si="19"/>
        <v>3.3408474253576301</v>
      </c>
    </row>
    <row r="238" spans="1:9" x14ac:dyDescent="0.7">
      <c r="A238" s="1">
        <v>42338</v>
      </c>
      <c r="B238" s="3">
        <v>123.08</v>
      </c>
      <c r="C238" s="3">
        <v>3882.84</v>
      </c>
      <c r="D238" s="3">
        <v>1931.64</v>
      </c>
      <c r="E238" s="4">
        <f t="shared" si="15"/>
        <v>5.3658510966949207</v>
      </c>
      <c r="F238" s="4">
        <f t="shared" si="16"/>
        <v>4.8744514997836381</v>
      </c>
      <c r="G238" s="4">
        <f t="shared" si="17"/>
        <v>4.3830519028723565</v>
      </c>
      <c r="H238" s="4">
        <f t="shared" si="18"/>
        <v>3.8916523059610748</v>
      </c>
      <c r="I238" s="4">
        <f t="shared" si="19"/>
        <v>3.4002527090497923</v>
      </c>
    </row>
    <row r="239" spans="1:9" x14ac:dyDescent="0.7">
      <c r="A239" s="1">
        <v>42369</v>
      </c>
      <c r="B239" s="3">
        <v>120.3</v>
      </c>
      <c r="C239" s="3">
        <v>3821.6</v>
      </c>
      <c r="D239" s="3">
        <v>1925.4</v>
      </c>
      <c r="E239" s="4">
        <f t="shared" si="15"/>
        <v>5.1619345043963127</v>
      </c>
      <c r="F239" s="4">
        <f t="shared" si="16"/>
        <v>4.6996297012177628</v>
      </c>
      <c r="G239" s="4">
        <f t="shared" si="17"/>
        <v>4.2373248980392146</v>
      </c>
      <c r="H239" s="4">
        <f t="shared" si="18"/>
        <v>3.7750200948606665</v>
      </c>
      <c r="I239" s="4">
        <f t="shared" si="19"/>
        <v>3.3127152916821165</v>
      </c>
    </row>
    <row r="240" spans="1:9" x14ac:dyDescent="0.7">
      <c r="A240" s="1">
        <v>42400</v>
      </c>
      <c r="B240" s="3">
        <v>121.03</v>
      </c>
      <c r="C240" s="3">
        <v>3631.96</v>
      </c>
      <c r="D240" s="3">
        <v>1951.89</v>
      </c>
      <c r="E240" s="4">
        <f t="shared" si="15"/>
        <v>4.9355519140845736</v>
      </c>
      <c r="F240" s="4">
        <f t="shared" si="16"/>
        <v>4.5463316579941049</v>
      </c>
      <c r="G240" s="4">
        <f t="shared" si="17"/>
        <v>4.1571114019036344</v>
      </c>
      <c r="H240" s="4">
        <f t="shared" si="18"/>
        <v>3.7678911458131639</v>
      </c>
      <c r="I240" s="4">
        <f t="shared" si="19"/>
        <v>3.3786708897226942</v>
      </c>
    </row>
    <row r="241" spans="1:9" x14ac:dyDescent="0.7">
      <c r="A241" s="1">
        <v>42429</v>
      </c>
      <c r="B241" s="3">
        <v>112.66</v>
      </c>
      <c r="C241" s="3">
        <v>3627.06</v>
      </c>
      <c r="D241" s="3">
        <v>1965.74</v>
      </c>
      <c r="E241" s="4">
        <f t="shared" si="15"/>
        <v>4.5880286478992964</v>
      </c>
      <c r="F241" s="4">
        <f t="shared" si="16"/>
        <v>4.2328540319406533</v>
      </c>
      <c r="G241" s="4">
        <f t="shared" si="17"/>
        <v>3.8776794159820103</v>
      </c>
      <c r="H241" s="4">
        <f t="shared" si="18"/>
        <v>3.5225048000233672</v>
      </c>
      <c r="I241" s="4">
        <f t="shared" si="19"/>
        <v>3.1673301840647237</v>
      </c>
    </row>
    <row r="242" spans="1:9" x14ac:dyDescent="0.7">
      <c r="A242" s="1">
        <v>42460</v>
      </c>
      <c r="B242" s="3">
        <v>112.56</v>
      </c>
      <c r="C242" s="3">
        <v>3873.11</v>
      </c>
      <c r="D242" s="3">
        <v>1983.77</v>
      </c>
      <c r="E242" s="4">
        <f t="shared" si="15"/>
        <v>4.8949194574601842</v>
      </c>
      <c r="F242" s="4">
        <f t="shared" si="16"/>
        <v>4.469575622788363</v>
      </c>
      <c r="G242" s="4">
        <f t="shared" si="17"/>
        <v>4.0442317881165426</v>
      </c>
      <c r="H242" s="4">
        <f t="shared" si="18"/>
        <v>3.6188879534447222</v>
      </c>
      <c r="I242" s="4">
        <f t="shared" si="19"/>
        <v>3.193544118772901</v>
      </c>
    </row>
    <row r="243" spans="1:9" x14ac:dyDescent="0.7">
      <c r="A243" s="1">
        <v>42490</v>
      </c>
      <c r="B243" s="3">
        <v>106.35</v>
      </c>
      <c r="C243" s="3">
        <v>3888.13</v>
      </c>
      <c r="D243" s="3">
        <v>1991.39</v>
      </c>
      <c r="E243" s="4">
        <f t="shared" si="15"/>
        <v>4.6427992501887516</v>
      </c>
      <c r="F243" s="4">
        <f t="shared" si="16"/>
        <v>4.239335594133177</v>
      </c>
      <c r="G243" s="4">
        <f t="shared" si="17"/>
        <v>3.8358719380776027</v>
      </c>
      <c r="H243" s="4">
        <f t="shared" si="18"/>
        <v>3.4324082820220285</v>
      </c>
      <c r="I243" s="4">
        <f t="shared" si="19"/>
        <v>3.0289446259664539</v>
      </c>
    </row>
    <row r="244" spans="1:9" x14ac:dyDescent="0.7">
      <c r="A244" s="1">
        <v>42521</v>
      </c>
      <c r="B244" s="3">
        <v>110.68</v>
      </c>
      <c r="C244" s="3">
        <v>3957.95</v>
      </c>
      <c r="D244" s="3">
        <v>1991.9</v>
      </c>
      <c r="E244" s="4">
        <f t="shared" si="15"/>
        <v>4.9185952748202233</v>
      </c>
      <c r="F244" s="4">
        <f t="shared" si="16"/>
        <v>4.4772150220083073</v>
      </c>
      <c r="G244" s="4">
        <f t="shared" si="17"/>
        <v>4.0358347691963923</v>
      </c>
      <c r="H244" s="4">
        <f t="shared" si="18"/>
        <v>3.5944545163844772</v>
      </c>
      <c r="I244" s="4">
        <f t="shared" si="19"/>
        <v>3.1530742635725617</v>
      </c>
    </row>
    <row r="245" spans="1:9" x14ac:dyDescent="0.7">
      <c r="A245" s="1">
        <v>42551</v>
      </c>
      <c r="B245" s="3">
        <v>103.25</v>
      </c>
      <c r="C245" s="3">
        <v>3968.21</v>
      </c>
      <c r="D245" s="3">
        <v>2027.69</v>
      </c>
      <c r="E245" s="4">
        <f t="shared" si="15"/>
        <v>4.6003019855071585</v>
      </c>
      <c r="F245" s="4">
        <f t="shared" si="16"/>
        <v>4.1987908490508214</v>
      </c>
      <c r="G245" s="4">
        <f t="shared" si="17"/>
        <v>3.7972797125944835</v>
      </c>
      <c r="H245" s="4">
        <f t="shared" si="18"/>
        <v>3.3957685761381455</v>
      </c>
      <c r="I245" s="4">
        <f t="shared" si="19"/>
        <v>2.9942574396818085</v>
      </c>
    </row>
    <row r="246" spans="1:9" x14ac:dyDescent="0.7">
      <c r="A246" s="1">
        <v>42582</v>
      </c>
      <c r="B246" s="3">
        <v>102.05</v>
      </c>
      <c r="C246" s="3">
        <v>4114.51</v>
      </c>
      <c r="D246" s="3">
        <v>2040.51</v>
      </c>
      <c r="E246" s="4">
        <f t="shared" si="15"/>
        <v>4.7144687945212223</v>
      </c>
      <c r="F246" s="4">
        <f t="shared" si="16"/>
        <v>4.2803937009230362</v>
      </c>
      <c r="G246" s="4">
        <f t="shared" si="17"/>
        <v>3.846318607324851</v>
      </c>
      <c r="H246" s="4">
        <f t="shared" si="18"/>
        <v>3.4122435137266649</v>
      </c>
      <c r="I246" s="4">
        <f t="shared" si="19"/>
        <v>2.9781684201284797</v>
      </c>
    </row>
    <row r="247" spans="1:9" x14ac:dyDescent="0.7">
      <c r="A247" s="1">
        <v>42613</v>
      </c>
      <c r="B247" s="3">
        <v>103.42</v>
      </c>
      <c r="C247" s="3">
        <v>4120.29</v>
      </c>
      <c r="D247" s="3">
        <v>2038.18</v>
      </c>
      <c r="E247" s="4">
        <f t="shared" si="15"/>
        <v>4.7844712791047979</v>
      </c>
      <c r="F247" s="4">
        <f t="shared" si="16"/>
        <v>4.3420293023787018</v>
      </c>
      <c r="G247" s="4">
        <f t="shared" si="17"/>
        <v>3.8995873256526066</v>
      </c>
      <c r="H247" s="4">
        <f t="shared" si="18"/>
        <v>3.4571453489265105</v>
      </c>
      <c r="I247" s="4">
        <f t="shared" si="19"/>
        <v>3.0147033722004153</v>
      </c>
    </row>
    <row r="248" spans="1:9" x14ac:dyDescent="0.7">
      <c r="A248" s="1">
        <v>42643</v>
      </c>
      <c r="B248" s="3">
        <v>101.33</v>
      </c>
      <c r="C248" s="3">
        <v>4121.0600000000004</v>
      </c>
      <c r="D248" s="3">
        <v>2036.98</v>
      </c>
      <c r="E248" s="4">
        <f t="shared" si="15"/>
        <v>4.6886586358277027</v>
      </c>
      <c r="F248" s="4">
        <f t="shared" si="16"/>
        <v>4.2545041252755764</v>
      </c>
      <c r="G248" s="4">
        <f t="shared" si="17"/>
        <v>3.820349614723451</v>
      </c>
      <c r="H248" s="4">
        <f t="shared" si="18"/>
        <v>3.3861951041713256</v>
      </c>
      <c r="I248" s="4">
        <f t="shared" si="19"/>
        <v>2.9520405936191998</v>
      </c>
    </row>
    <row r="249" spans="1:9" x14ac:dyDescent="0.7">
      <c r="A249" s="1">
        <v>42674</v>
      </c>
      <c r="B249" s="3">
        <v>104.81</v>
      </c>
      <c r="C249" s="3">
        <v>4045.89</v>
      </c>
      <c r="D249" s="3">
        <v>2021.4</v>
      </c>
      <c r="E249" s="4">
        <f t="shared" si="15"/>
        <v>4.7612219397268669</v>
      </c>
      <c r="F249" s="4">
        <f t="shared" si="16"/>
        <v>4.3284336728844517</v>
      </c>
      <c r="G249" s="4">
        <f t="shared" si="17"/>
        <v>3.8956454060420374</v>
      </c>
      <c r="H249" s="4">
        <f t="shared" si="18"/>
        <v>3.4628571391996221</v>
      </c>
      <c r="I249" s="4">
        <f t="shared" si="19"/>
        <v>3.0300688723572073</v>
      </c>
    </row>
    <row r="250" spans="1:9" x14ac:dyDescent="0.7">
      <c r="A250" s="1">
        <v>42704</v>
      </c>
      <c r="B250" s="3">
        <v>114.44</v>
      </c>
      <c r="C250" s="3">
        <v>4195.7299999999996</v>
      </c>
      <c r="D250" s="3">
        <v>1973.59</v>
      </c>
      <c r="E250" s="4">
        <f t="shared" si="15"/>
        <v>5.3912195275637611</v>
      </c>
      <c r="F250" s="4">
        <f t="shared" si="16"/>
        <v>4.8509700193466703</v>
      </c>
      <c r="G250" s="4">
        <f t="shared" si="17"/>
        <v>4.3107205111295794</v>
      </c>
      <c r="H250" s="4">
        <f t="shared" si="18"/>
        <v>3.770471002912489</v>
      </c>
      <c r="I250" s="4">
        <f t="shared" si="19"/>
        <v>3.2302214946953978</v>
      </c>
    </row>
    <row r="251" spans="1:9" x14ac:dyDescent="0.7">
      <c r="A251" s="1">
        <v>42735</v>
      </c>
      <c r="B251" s="3">
        <v>116.87</v>
      </c>
      <c r="C251" s="3">
        <v>4278.66</v>
      </c>
      <c r="D251" s="3">
        <v>1976.37</v>
      </c>
      <c r="E251" s="4">
        <f t="shared" si="15"/>
        <v>5.6145176996727422</v>
      </c>
      <c r="F251" s="4">
        <f t="shared" si="16"/>
        <v>5.036752822374349</v>
      </c>
      <c r="G251" s="4">
        <f t="shared" si="17"/>
        <v>4.4589879450759557</v>
      </c>
      <c r="H251" s="4">
        <f t="shared" si="18"/>
        <v>3.881223067777563</v>
      </c>
      <c r="I251" s="4">
        <f t="shared" si="19"/>
        <v>3.3034581904791702</v>
      </c>
    </row>
    <row r="252" spans="1:9" x14ac:dyDescent="0.7">
      <c r="A252" s="1">
        <v>42766</v>
      </c>
      <c r="B252" s="3">
        <v>112.78</v>
      </c>
      <c r="C252" s="3">
        <v>4359.8100000000004</v>
      </c>
      <c r="D252" s="3">
        <v>1980.25</v>
      </c>
      <c r="E252" s="4">
        <f t="shared" si="15"/>
        <v>5.5207907614877296</v>
      </c>
      <c r="F252" s="4">
        <f t="shared" si="16"/>
        <v>4.9391201323574991</v>
      </c>
      <c r="G252" s="4">
        <f t="shared" si="17"/>
        <v>4.3574495032272695</v>
      </c>
      <c r="H252" s="4">
        <f t="shared" si="18"/>
        <v>3.7757788740970391</v>
      </c>
      <c r="I252" s="4">
        <f t="shared" si="19"/>
        <v>3.194108244966809</v>
      </c>
    </row>
    <row r="253" spans="1:9" x14ac:dyDescent="0.7">
      <c r="A253" s="1">
        <v>42794</v>
      </c>
      <c r="B253" s="3">
        <v>112.75</v>
      </c>
      <c r="C253" s="3">
        <v>4532.93</v>
      </c>
      <c r="D253" s="3">
        <v>1993.56</v>
      </c>
      <c r="E253" s="4">
        <f t="shared" si="15"/>
        <v>5.7384842930860085</v>
      </c>
      <c r="F253" s="4">
        <f t="shared" si="16"/>
        <v>5.1075436401560399</v>
      </c>
      <c r="G253" s="4">
        <f t="shared" si="17"/>
        <v>4.4766029872260731</v>
      </c>
      <c r="H253" s="4">
        <f t="shared" si="18"/>
        <v>3.8456623342961049</v>
      </c>
      <c r="I253" s="4">
        <f t="shared" si="19"/>
        <v>3.2147216813661372</v>
      </c>
    </row>
    <row r="254" spans="1:9" x14ac:dyDescent="0.7">
      <c r="A254" s="1">
        <v>42825</v>
      </c>
      <c r="B254" s="3">
        <v>111.38</v>
      </c>
      <c r="C254" s="3">
        <v>4538.21</v>
      </c>
      <c r="D254" s="3">
        <v>1992.51</v>
      </c>
      <c r="E254" s="4">
        <f t="shared" si="15"/>
        <v>5.6753602779517909</v>
      </c>
      <c r="F254" s="4">
        <f t="shared" si="16"/>
        <v>5.0500171361336896</v>
      </c>
      <c r="G254" s="4">
        <f t="shared" si="17"/>
        <v>4.4246739943155884</v>
      </c>
      <c r="H254" s="4">
        <f t="shared" si="18"/>
        <v>3.7993308524974876</v>
      </c>
      <c r="I254" s="4">
        <f t="shared" si="19"/>
        <v>3.1739877106793859</v>
      </c>
    </row>
    <row r="255" spans="1:9" x14ac:dyDescent="0.7">
      <c r="A255" s="1">
        <v>42855</v>
      </c>
      <c r="B255" s="3">
        <v>111.53</v>
      </c>
      <c r="C255" s="3">
        <v>4584.82</v>
      </c>
      <c r="D255" s="3">
        <v>2007.89</v>
      </c>
      <c r="E255" s="4">
        <f t="shared" si="15"/>
        <v>5.7413711987680385</v>
      </c>
      <c r="F255" s="4">
        <f t="shared" si="16"/>
        <v>5.1067271394285116</v>
      </c>
      <c r="G255" s="4">
        <f t="shared" si="17"/>
        <v>4.472083080088983</v>
      </c>
      <c r="H255" s="4">
        <f t="shared" si="18"/>
        <v>3.8374390207494544</v>
      </c>
      <c r="I255" s="4">
        <f t="shared" si="19"/>
        <v>3.2027949614099271</v>
      </c>
    </row>
    <row r="256" spans="1:9" x14ac:dyDescent="0.7">
      <c r="A256" s="1">
        <v>42886</v>
      </c>
      <c r="B256" s="3">
        <v>110.75</v>
      </c>
      <c r="C256" s="3">
        <v>4649.34</v>
      </c>
      <c r="D256" s="3">
        <v>2023.34</v>
      </c>
      <c r="E256" s="4">
        <f t="shared" si="15"/>
        <v>5.7814486922656494</v>
      </c>
      <c r="F256" s="4">
        <f t="shared" si="16"/>
        <v>5.1373034694535251</v>
      </c>
      <c r="G256" s="4">
        <f t="shared" si="17"/>
        <v>4.4931582466414</v>
      </c>
      <c r="H256" s="4">
        <f t="shared" si="18"/>
        <v>3.8490130238292757</v>
      </c>
      <c r="I256" s="4">
        <f t="shared" si="19"/>
        <v>3.2048678010171514</v>
      </c>
    </row>
    <row r="257" spans="1:9" x14ac:dyDescent="0.7">
      <c r="A257" s="1">
        <v>42916</v>
      </c>
      <c r="B257" s="3">
        <v>112.35</v>
      </c>
      <c r="C257" s="3">
        <v>4678.3599999999997</v>
      </c>
      <c r="D257" s="3">
        <v>2021.31</v>
      </c>
      <c r="E257" s="4">
        <f t="shared" si="15"/>
        <v>5.9015806800909916</v>
      </c>
      <c r="F257" s="4">
        <f t="shared" si="16"/>
        <v>5.2381621361523294</v>
      </c>
      <c r="G257" s="4">
        <f t="shared" si="17"/>
        <v>4.5747435922136672</v>
      </c>
      <c r="H257" s="4">
        <f t="shared" si="18"/>
        <v>3.911325048275005</v>
      </c>
      <c r="I257" s="4">
        <f t="shared" si="19"/>
        <v>3.2479065043363424</v>
      </c>
    </row>
    <row r="258" spans="1:9" x14ac:dyDescent="0.7">
      <c r="A258" s="1">
        <v>42947</v>
      </c>
      <c r="B258" s="3">
        <v>110.25</v>
      </c>
      <c r="C258" s="3">
        <v>4774.5600000000004</v>
      </c>
      <c r="D258" s="3">
        <v>2030.01</v>
      </c>
      <c r="E258" s="4">
        <f t="shared" si="15"/>
        <v>5.9103552791708411</v>
      </c>
      <c r="F258" s="4">
        <f t="shared" si="16"/>
        <v>5.2329954883514302</v>
      </c>
      <c r="G258" s="4">
        <f t="shared" si="17"/>
        <v>4.5556356975320202</v>
      </c>
      <c r="H258" s="4">
        <f t="shared" si="18"/>
        <v>3.8782759067126102</v>
      </c>
      <c r="I258" s="4">
        <f t="shared" si="19"/>
        <v>3.2009161158932002</v>
      </c>
    </row>
    <row r="259" spans="1:9" x14ac:dyDescent="0.7">
      <c r="A259" s="1">
        <v>42978</v>
      </c>
      <c r="B259" s="3">
        <v>109.96</v>
      </c>
      <c r="C259" s="3">
        <v>4789.18</v>
      </c>
      <c r="D259" s="3">
        <v>2048.21</v>
      </c>
      <c r="E259" s="4">
        <f t="shared" si="15"/>
        <v>5.9128590378915638</v>
      </c>
      <c r="F259" s="4">
        <f t="shared" si="16"/>
        <v>5.2399239568604212</v>
      </c>
      <c r="G259" s="4">
        <f t="shared" si="17"/>
        <v>4.5669888758292778</v>
      </c>
      <c r="H259" s="4">
        <f t="shared" si="18"/>
        <v>3.8940537947981344</v>
      </c>
      <c r="I259" s="4">
        <f t="shared" si="19"/>
        <v>3.2211187137669919</v>
      </c>
    </row>
    <row r="260" spans="1:9" x14ac:dyDescent="0.7">
      <c r="A260" s="1">
        <v>43008</v>
      </c>
      <c r="B260" s="3">
        <v>112.47</v>
      </c>
      <c r="C260" s="3">
        <v>4887.97</v>
      </c>
      <c r="D260" s="3">
        <v>2038.46</v>
      </c>
      <c r="E260" s="4">
        <f t="shared" ref="E260:E323" si="20">$C260*$B260/$C$3/$B$3</f>
        <v>6.1725819013640013</v>
      </c>
      <c r="F260" s="4">
        <f t="shared" ref="F260:F323" si="21">0.75*$C260*$B260/$C$3/$B$3+0.25*$D260*$B260/$D$3/$B$3</f>
        <v>5.4491769693924672</v>
      </c>
      <c r="G260" s="4">
        <f t="shared" ref="G260:G323" si="22">0.5*$C260*$B260/$C$3/$B$3+0.5*$D260*$B260/$D$3/$B$3</f>
        <v>4.7257720374209313</v>
      </c>
      <c r="H260" s="4">
        <f t="shared" ref="H260:H323" si="23">0.25*$C260*$B260/$C$3/$B$3+0.75*$D260*$B260/$D$3/$B$3</f>
        <v>4.0023671054493963</v>
      </c>
      <c r="I260" s="4">
        <f t="shared" ref="I260:I323" si="24">$D260*$B260/$D$3/$B$3</f>
        <v>3.2789621734778618</v>
      </c>
    </row>
    <row r="261" spans="1:9" x14ac:dyDescent="0.7">
      <c r="A261" s="1">
        <v>43039</v>
      </c>
      <c r="B261" s="3">
        <v>113.62</v>
      </c>
      <c r="C261" s="3">
        <v>5002.03</v>
      </c>
      <c r="D261" s="3">
        <v>2039.64</v>
      </c>
      <c r="E261" s="4">
        <f t="shared" si="20"/>
        <v>6.3812052123943932</v>
      </c>
      <c r="F261" s="4">
        <f t="shared" si="21"/>
        <v>5.6145056316391209</v>
      </c>
      <c r="G261" s="4">
        <f t="shared" si="22"/>
        <v>4.8478060508838468</v>
      </c>
      <c r="H261" s="4">
        <f t="shared" si="23"/>
        <v>4.0811064701285744</v>
      </c>
      <c r="I261" s="4">
        <f t="shared" si="24"/>
        <v>3.3144068893733012</v>
      </c>
    </row>
    <row r="262" spans="1:9" x14ac:dyDescent="0.7">
      <c r="A262" s="1">
        <v>43069</v>
      </c>
      <c r="B262" s="3">
        <v>112.52</v>
      </c>
      <c r="C262" s="3">
        <v>5155.4399999999996</v>
      </c>
      <c r="D262" s="3">
        <v>2037.02</v>
      </c>
      <c r="E262" s="4">
        <f t="shared" si="20"/>
        <v>6.5132401975003935</v>
      </c>
      <c r="F262" s="4">
        <f t="shared" si="21"/>
        <v>5.7044557828387372</v>
      </c>
      <c r="G262" s="4">
        <f t="shared" si="22"/>
        <v>4.8956713681770818</v>
      </c>
      <c r="H262" s="4">
        <f t="shared" si="23"/>
        <v>4.0868869535154255</v>
      </c>
      <c r="I262" s="4">
        <f t="shared" si="24"/>
        <v>3.2781025388537697</v>
      </c>
    </row>
    <row r="263" spans="1:9" x14ac:dyDescent="0.7">
      <c r="A263" s="1">
        <v>43100</v>
      </c>
      <c r="B263" s="3">
        <v>112.67</v>
      </c>
      <c r="C263" s="3">
        <v>5212.76</v>
      </c>
      <c r="D263" s="3">
        <v>2046.37</v>
      </c>
      <c r="E263" s="4">
        <f t="shared" si="20"/>
        <v>6.5944360137596423</v>
      </c>
      <c r="F263" s="4">
        <f t="shared" si="21"/>
        <v>5.770211820427841</v>
      </c>
      <c r="G263" s="4">
        <f t="shared" si="22"/>
        <v>4.9459876270960397</v>
      </c>
      <c r="H263" s="4">
        <f t="shared" si="23"/>
        <v>4.1217634337642384</v>
      </c>
      <c r="I263" s="4">
        <f t="shared" si="24"/>
        <v>3.2975392404324362</v>
      </c>
    </row>
    <row r="264" spans="1:9" x14ac:dyDescent="0.7">
      <c r="A264" s="1">
        <v>43131</v>
      </c>
      <c r="B264" s="3">
        <v>109.17</v>
      </c>
      <c r="C264" s="3">
        <v>5511.21</v>
      </c>
      <c r="D264" s="3">
        <v>2024.37</v>
      </c>
      <c r="E264" s="4">
        <f t="shared" si="20"/>
        <v>6.7554129847850932</v>
      </c>
      <c r="F264" s="4">
        <f t="shared" si="21"/>
        <v>5.8567482829786952</v>
      </c>
      <c r="G264" s="4">
        <f t="shared" si="22"/>
        <v>4.9580835811722963</v>
      </c>
      <c r="H264" s="4">
        <f t="shared" si="23"/>
        <v>4.0594188793658974</v>
      </c>
      <c r="I264" s="4">
        <f t="shared" si="24"/>
        <v>3.1607541775594994</v>
      </c>
    </row>
    <row r="265" spans="1:9" x14ac:dyDescent="0.7">
      <c r="A265" s="1">
        <v>43159</v>
      </c>
      <c r="B265" s="3">
        <v>106.67</v>
      </c>
      <c r="C265" s="3">
        <v>5308.09</v>
      </c>
      <c r="D265" s="3">
        <v>2003.63</v>
      </c>
      <c r="E265" s="4">
        <f t="shared" si="20"/>
        <v>6.3574390782852337</v>
      </c>
      <c r="F265" s="4">
        <f t="shared" si="21"/>
        <v>5.532262264567704</v>
      </c>
      <c r="G265" s="4">
        <f t="shared" si="22"/>
        <v>4.7070854508501752</v>
      </c>
      <c r="H265" s="4">
        <f t="shared" si="23"/>
        <v>3.8819086371326463</v>
      </c>
      <c r="I265" s="4">
        <f t="shared" si="24"/>
        <v>3.0567318234151171</v>
      </c>
    </row>
    <row r="266" spans="1:9" x14ac:dyDescent="0.7">
      <c r="A266" s="1">
        <v>43190</v>
      </c>
      <c r="B266" s="3">
        <v>106.26</v>
      </c>
      <c r="C266" s="3">
        <v>5173.1899999999996</v>
      </c>
      <c r="D266" s="3">
        <v>2016.48</v>
      </c>
      <c r="E266" s="4">
        <f t="shared" si="20"/>
        <v>6.1720562466336766</v>
      </c>
      <c r="F266" s="4">
        <f t="shared" si="21"/>
        <v>5.3951700470393709</v>
      </c>
      <c r="G266" s="4">
        <f t="shared" si="22"/>
        <v>4.6182838474450651</v>
      </c>
      <c r="H266" s="4">
        <f t="shared" si="23"/>
        <v>3.841397647850759</v>
      </c>
      <c r="I266" s="4">
        <f t="shared" si="24"/>
        <v>3.0645114482564528</v>
      </c>
    </row>
    <row r="267" spans="1:9" x14ac:dyDescent="0.7">
      <c r="A267" s="1">
        <v>43220</v>
      </c>
      <c r="B267" s="3">
        <v>109.33</v>
      </c>
      <c r="C267" s="3">
        <v>5193.04</v>
      </c>
      <c r="D267" s="3">
        <v>2001.48</v>
      </c>
      <c r="E267" s="4">
        <f t="shared" si="20"/>
        <v>6.3747425509776541</v>
      </c>
      <c r="F267" s="4">
        <f t="shared" si="21"/>
        <v>5.563455629359952</v>
      </c>
      <c r="G267" s="4">
        <f t="shared" si="22"/>
        <v>4.7521687077422499</v>
      </c>
      <c r="H267" s="4">
        <f t="shared" si="23"/>
        <v>3.9408817861245482</v>
      </c>
      <c r="I267" s="4">
        <f t="shared" si="24"/>
        <v>3.1295948645068461</v>
      </c>
    </row>
    <row r="268" spans="1:9" x14ac:dyDescent="0.7">
      <c r="A268" s="1">
        <v>43251</v>
      </c>
      <c r="B268" s="3">
        <v>108.81</v>
      </c>
      <c r="C268" s="3">
        <v>5318.1</v>
      </c>
      <c r="D268" s="3">
        <v>2015.76</v>
      </c>
      <c r="E268" s="4">
        <f t="shared" si="20"/>
        <v>6.4972105964129554</v>
      </c>
      <c r="F268" s="4">
        <f t="shared" si="21"/>
        <v>5.6571410310871677</v>
      </c>
      <c r="G268" s="4">
        <f t="shared" si="22"/>
        <v>4.8170714657613791</v>
      </c>
      <c r="H268" s="4">
        <f t="shared" si="23"/>
        <v>3.977001900435591</v>
      </c>
      <c r="I268" s="4">
        <f t="shared" si="24"/>
        <v>3.1369323351098033</v>
      </c>
    </row>
    <row r="269" spans="1:9" x14ac:dyDescent="0.7">
      <c r="A269" s="1">
        <v>43281</v>
      </c>
      <c r="B269" s="3">
        <v>110.66</v>
      </c>
      <c r="C269" s="3">
        <v>5350.83</v>
      </c>
      <c r="D269" s="3">
        <v>2013.28</v>
      </c>
      <c r="E269" s="4">
        <f t="shared" si="20"/>
        <v>6.6483435515343983</v>
      </c>
      <c r="F269" s="4">
        <f t="shared" si="21"/>
        <v>5.7828431170865668</v>
      </c>
      <c r="G269" s="4">
        <f t="shared" si="22"/>
        <v>4.9173426826387354</v>
      </c>
      <c r="H269" s="4">
        <f t="shared" si="23"/>
        <v>4.051842248190904</v>
      </c>
      <c r="I269" s="4">
        <f t="shared" si="24"/>
        <v>3.1863418137430726</v>
      </c>
    </row>
    <row r="270" spans="1:9" x14ac:dyDescent="0.7">
      <c r="A270" s="1">
        <v>43312</v>
      </c>
      <c r="B270" s="3">
        <v>111.86</v>
      </c>
      <c r="C270" s="3">
        <v>5549.96</v>
      </c>
      <c r="D270" s="3">
        <v>2013.76</v>
      </c>
      <c r="E270" s="4">
        <f t="shared" si="20"/>
        <v>6.9705380508133352</v>
      </c>
      <c r="F270" s="4">
        <f t="shared" si="21"/>
        <v>6.0333191644456194</v>
      </c>
      <c r="G270" s="4">
        <f t="shared" si="22"/>
        <v>5.096100278077901</v>
      </c>
      <c r="H270" s="4">
        <f t="shared" si="23"/>
        <v>4.1588813917101843</v>
      </c>
      <c r="I270" s="4">
        <f t="shared" si="24"/>
        <v>3.2216625053424672</v>
      </c>
    </row>
    <row r="271" spans="1:9" x14ac:dyDescent="0.7">
      <c r="A271" s="1">
        <v>43343</v>
      </c>
      <c r="B271" s="3">
        <v>111.02</v>
      </c>
      <c r="C271" s="3">
        <v>5730.8</v>
      </c>
      <c r="D271" s="3">
        <v>2026.72</v>
      </c>
      <c r="E271" s="4">
        <f t="shared" si="20"/>
        <v>7.1436161334599024</v>
      </c>
      <c r="F271" s="4">
        <f t="shared" si="21"/>
        <v>6.1622240558730228</v>
      </c>
      <c r="G271" s="4">
        <f t="shared" si="22"/>
        <v>5.1808319782861396</v>
      </c>
      <c r="H271" s="4">
        <f t="shared" si="23"/>
        <v>4.1994399006992591</v>
      </c>
      <c r="I271" s="4">
        <f t="shared" si="24"/>
        <v>3.2180478231123777</v>
      </c>
    </row>
    <row r="272" spans="1:9" x14ac:dyDescent="0.7">
      <c r="A272" s="1">
        <v>43373</v>
      </c>
      <c r="B272" s="3">
        <v>113.68</v>
      </c>
      <c r="C272" s="3">
        <v>5763.42</v>
      </c>
      <c r="D272" s="3">
        <v>2013.67</v>
      </c>
      <c r="E272" s="4">
        <f t="shared" si="20"/>
        <v>7.3564107165703074</v>
      </c>
      <c r="F272" s="4">
        <f t="shared" si="21"/>
        <v>6.3357914664535517</v>
      </c>
      <c r="G272" s="4">
        <f t="shared" si="22"/>
        <v>5.3151722163367925</v>
      </c>
      <c r="H272" s="4">
        <f t="shared" si="23"/>
        <v>4.294552966220035</v>
      </c>
      <c r="I272" s="4">
        <f t="shared" si="24"/>
        <v>3.2739337161032775</v>
      </c>
    </row>
    <row r="273" spans="1:9" x14ac:dyDescent="0.7">
      <c r="A273" s="1">
        <v>43404</v>
      </c>
      <c r="B273" s="3">
        <v>112.93</v>
      </c>
      <c r="C273" s="3">
        <v>5369.49</v>
      </c>
      <c r="D273" s="3">
        <v>1997.76</v>
      </c>
      <c r="E273" s="4">
        <f t="shared" si="20"/>
        <v>6.8083833387801196</v>
      </c>
      <c r="F273" s="4">
        <f t="shared" si="21"/>
        <v>5.9129468459127006</v>
      </c>
      <c r="G273" s="4">
        <f t="shared" si="22"/>
        <v>5.0175103530452834</v>
      </c>
      <c r="H273" s="4">
        <f t="shared" si="23"/>
        <v>4.1220738601778653</v>
      </c>
      <c r="I273" s="4">
        <f t="shared" si="24"/>
        <v>3.2266373673104467</v>
      </c>
    </row>
    <row r="274" spans="1:9" x14ac:dyDescent="0.7">
      <c r="A274" s="1">
        <v>43434</v>
      </c>
      <c r="B274" s="3">
        <v>113.46</v>
      </c>
      <c r="C274" s="3">
        <v>5478.91</v>
      </c>
      <c r="D274" s="3">
        <v>2009.68</v>
      </c>
      <c r="E274" s="4">
        <f t="shared" si="20"/>
        <v>6.9797293090066939</v>
      </c>
      <c r="F274" s="4">
        <f t="shared" si="21"/>
        <v>6.0500777841785718</v>
      </c>
      <c r="G274" s="4">
        <f t="shared" si="22"/>
        <v>5.1204262593504488</v>
      </c>
      <c r="H274" s="4">
        <f t="shared" si="23"/>
        <v>4.1907747345223267</v>
      </c>
      <c r="I274" s="4">
        <f t="shared" si="24"/>
        <v>3.2611232096942047</v>
      </c>
    </row>
    <row r="275" spans="1:9" x14ac:dyDescent="0.7">
      <c r="A275" s="1">
        <v>43465</v>
      </c>
      <c r="B275" s="3">
        <v>109.56</v>
      </c>
      <c r="C275" s="3">
        <v>4984.22</v>
      </c>
      <c r="D275" s="3">
        <v>2046.6</v>
      </c>
      <c r="E275" s="4">
        <f t="shared" si="20"/>
        <v>6.1312759287393561</v>
      </c>
      <c r="F275" s="4">
        <f t="shared" si="21"/>
        <v>5.4001765807903652</v>
      </c>
      <c r="G275" s="4">
        <f t="shared" si="22"/>
        <v>4.6690772328413761</v>
      </c>
      <c r="H275" s="4">
        <f t="shared" si="23"/>
        <v>3.9379778848923865</v>
      </c>
      <c r="I275" s="4">
        <f t="shared" si="24"/>
        <v>3.2068785369433965</v>
      </c>
    </row>
    <row r="276" spans="1:9" x14ac:dyDescent="0.7">
      <c r="A276" s="1">
        <v>43496</v>
      </c>
      <c r="B276" s="3">
        <v>108.87</v>
      </c>
      <c r="C276" s="3">
        <v>5383.63</v>
      </c>
      <c r="D276" s="3">
        <v>2068.34</v>
      </c>
      <c r="E276" s="4">
        <f t="shared" si="20"/>
        <v>6.5808965170463276</v>
      </c>
      <c r="F276" s="4">
        <f t="shared" si="21"/>
        <v>5.740805485492511</v>
      </c>
      <c r="G276" s="4">
        <f t="shared" si="22"/>
        <v>4.9007144539386953</v>
      </c>
      <c r="H276" s="4">
        <f t="shared" si="23"/>
        <v>4.0606234223848787</v>
      </c>
      <c r="I276" s="4">
        <f t="shared" si="24"/>
        <v>3.2205323908310635</v>
      </c>
    </row>
    <row r="277" spans="1:9" x14ac:dyDescent="0.7">
      <c r="A277" s="1">
        <v>43524</v>
      </c>
      <c r="B277" s="3">
        <v>111.37</v>
      </c>
      <c r="C277" s="3">
        <v>5556.49</v>
      </c>
      <c r="D277" s="3">
        <v>2067.14</v>
      </c>
      <c r="E277" s="4">
        <f t="shared" si="20"/>
        <v>6.9481692837394728</v>
      </c>
      <c r="F277" s="4">
        <f t="shared" si="21"/>
        <v>6.0342706214161606</v>
      </c>
      <c r="G277" s="4">
        <f t="shared" si="22"/>
        <v>5.1203719590928483</v>
      </c>
      <c r="H277" s="4">
        <f t="shared" si="23"/>
        <v>4.2064732967695369</v>
      </c>
      <c r="I277" s="4">
        <f t="shared" si="24"/>
        <v>3.2925746344462246</v>
      </c>
    </row>
    <row r="278" spans="1:9" x14ac:dyDescent="0.7">
      <c r="A278" s="1">
        <v>43555</v>
      </c>
      <c r="B278" s="3">
        <v>110.84</v>
      </c>
      <c r="C278" s="3">
        <v>5664.46</v>
      </c>
      <c r="D278" s="3">
        <v>2106.83</v>
      </c>
      <c r="E278" s="4">
        <f t="shared" si="20"/>
        <v>7.0494732300505509</v>
      </c>
      <c r="F278" s="4">
        <f t="shared" si="21"/>
        <v>6.1220608212656833</v>
      </c>
      <c r="G278" s="4">
        <f t="shared" si="22"/>
        <v>5.1946484124808165</v>
      </c>
      <c r="H278" s="4">
        <f t="shared" si="23"/>
        <v>4.2672360036959498</v>
      </c>
      <c r="I278" s="4">
        <f t="shared" si="24"/>
        <v>3.3398235949110822</v>
      </c>
    </row>
    <row r="279" spans="1:9" x14ac:dyDescent="0.7">
      <c r="A279" s="1">
        <v>43585</v>
      </c>
      <c r="B279" s="3">
        <v>111.41</v>
      </c>
      <c r="C279" s="3">
        <v>5893.81</v>
      </c>
      <c r="D279" s="3">
        <v>2107.37</v>
      </c>
      <c r="E279" s="4">
        <f t="shared" si="20"/>
        <v>7.372621522660177</v>
      </c>
      <c r="F279" s="4">
        <f t="shared" si="21"/>
        <v>6.3689309488110872</v>
      </c>
      <c r="G279" s="4">
        <f t="shared" si="22"/>
        <v>5.3652403749619975</v>
      </c>
      <c r="H279" s="4">
        <f t="shared" si="23"/>
        <v>4.3615498011129077</v>
      </c>
      <c r="I279" s="4">
        <f t="shared" si="24"/>
        <v>3.3578592272638188</v>
      </c>
    </row>
    <row r="280" spans="1:9" x14ac:dyDescent="0.7">
      <c r="A280" s="1">
        <v>43616</v>
      </c>
      <c r="B280" s="3">
        <v>108.26</v>
      </c>
      <c r="C280" s="3">
        <v>5519.27</v>
      </c>
      <c r="D280" s="3">
        <v>2144.7800000000002</v>
      </c>
      <c r="E280" s="4">
        <f t="shared" si="20"/>
        <v>6.7088996681115747</v>
      </c>
      <c r="F280" s="4">
        <f t="shared" si="21"/>
        <v>5.8618854011259831</v>
      </c>
      <c r="G280" s="4">
        <f t="shared" si="22"/>
        <v>5.0148711341403924</v>
      </c>
      <c r="H280" s="4">
        <f t="shared" si="23"/>
        <v>4.1678568671548009</v>
      </c>
      <c r="I280" s="4">
        <f t="shared" si="24"/>
        <v>3.3208426001692093</v>
      </c>
    </row>
    <row r="281" spans="1:9" x14ac:dyDescent="0.7">
      <c r="A281" s="1">
        <v>43646</v>
      </c>
      <c r="B281" s="3">
        <v>107.88</v>
      </c>
      <c r="C281" s="3">
        <v>5908.25</v>
      </c>
      <c r="D281" s="3">
        <v>2171.71</v>
      </c>
      <c r="E281" s="4">
        <f t="shared" si="20"/>
        <v>7.1565125240342633</v>
      </c>
      <c r="F281" s="4">
        <f t="shared" si="21"/>
        <v>6.2050685373655554</v>
      </c>
      <c r="G281" s="4">
        <f t="shared" si="22"/>
        <v>5.2536245506968484</v>
      </c>
      <c r="H281" s="4">
        <f t="shared" si="23"/>
        <v>4.3021805640281405</v>
      </c>
      <c r="I281" s="4">
        <f t="shared" si="24"/>
        <v>3.3507365773594335</v>
      </c>
    </row>
    <row r="282" spans="1:9" x14ac:dyDescent="0.7">
      <c r="A282" s="1">
        <v>43677</v>
      </c>
      <c r="B282" s="3">
        <v>108.74</v>
      </c>
      <c r="C282" s="3">
        <v>5993.17</v>
      </c>
      <c r="D282" s="3">
        <v>2176.4899999999998</v>
      </c>
      <c r="E282" s="4">
        <f t="shared" si="20"/>
        <v>7.3172443803945555</v>
      </c>
      <c r="F282" s="4">
        <f t="shared" si="21"/>
        <v>6.3341537638667997</v>
      </c>
      <c r="G282" s="4">
        <f t="shared" si="22"/>
        <v>5.3510631473390431</v>
      </c>
      <c r="H282" s="4">
        <f t="shared" si="23"/>
        <v>4.3679725308112864</v>
      </c>
      <c r="I282" s="4">
        <f t="shared" si="24"/>
        <v>3.3848819142835302</v>
      </c>
    </row>
    <row r="283" spans="1:9" x14ac:dyDescent="0.7">
      <c r="A283" s="1">
        <v>43708</v>
      </c>
      <c r="B283" s="3">
        <v>106.29</v>
      </c>
      <c r="C283" s="3">
        <v>5898.23</v>
      </c>
      <c r="D283" s="3">
        <v>2232.89</v>
      </c>
      <c r="E283" s="4">
        <f t="shared" si="20"/>
        <v>7.0390774712044557</v>
      </c>
      <c r="F283" s="4">
        <f t="shared" si="21"/>
        <v>6.1278968381211261</v>
      </c>
      <c r="G283" s="4">
        <f t="shared" si="22"/>
        <v>5.2167162050377964</v>
      </c>
      <c r="H283" s="4">
        <f t="shared" si="23"/>
        <v>4.3055355719544668</v>
      </c>
      <c r="I283" s="4">
        <f t="shared" si="24"/>
        <v>3.394354938871138</v>
      </c>
    </row>
    <row r="284" spans="1:9" x14ac:dyDescent="0.7">
      <c r="A284" s="1">
        <v>43738</v>
      </c>
      <c r="B284" s="3">
        <v>108.06</v>
      </c>
      <c r="C284" s="3">
        <v>6008.59</v>
      </c>
      <c r="D284" s="3">
        <v>2221</v>
      </c>
      <c r="E284" s="4">
        <f t="shared" si="20"/>
        <v>7.2901953858851565</v>
      </c>
      <c r="F284" s="4">
        <f t="shared" si="21"/>
        <v>6.3257725144517059</v>
      </c>
      <c r="G284" s="4">
        <f t="shared" si="22"/>
        <v>5.3613496430182552</v>
      </c>
      <c r="H284" s="4">
        <f t="shared" si="23"/>
        <v>4.3969267715848046</v>
      </c>
      <c r="I284" s="4">
        <f t="shared" si="24"/>
        <v>3.432503900151354</v>
      </c>
    </row>
    <row r="285" spans="1:9" x14ac:dyDescent="0.7">
      <c r="A285" s="1">
        <v>43769</v>
      </c>
      <c r="B285" s="3">
        <v>108.02</v>
      </c>
      <c r="C285" s="3">
        <v>6138.73</v>
      </c>
      <c r="D285" s="3">
        <v>2227.69</v>
      </c>
      <c r="E285" s="4">
        <f t="shared" si="20"/>
        <v>7.4453366445694584</v>
      </c>
      <c r="F285" s="4">
        <f t="shared" si="21"/>
        <v>6.4443946635886773</v>
      </c>
      <c r="G285" s="4">
        <f t="shared" si="22"/>
        <v>5.4434526826078979</v>
      </c>
      <c r="H285" s="4">
        <f t="shared" si="23"/>
        <v>4.4425107016271177</v>
      </c>
      <c r="I285" s="4">
        <f t="shared" si="24"/>
        <v>3.4415687206463366</v>
      </c>
    </row>
    <row r="286" spans="1:9" x14ac:dyDescent="0.7">
      <c r="A286" s="1">
        <v>43799</v>
      </c>
      <c r="B286" s="3">
        <v>109.51</v>
      </c>
      <c r="C286" s="3">
        <v>6361.56</v>
      </c>
      <c r="D286" s="3">
        <v>2226.5500000000002</v>
      </c>
      <c r="E286" s="4">
        <f t="shared" si="20"/>
        <v>7.8220221391178288</v>
      </c>
      <c r="F286" s="4">
        <f t="shared" si="21"/>
        <v>6.7383304409752789</v>
      </c>
      <c r="G286" s="4">
        <f t="shared" si="22"/>
        <v>5.6546387428327289</v>
      </c>
      <c r="H286" s="4">
        <f t="shared" si="23"/>
        <v>4.570947044690179</v>
      </c>
      <c r="I286" s="4">
        <f t="shared" si="24"/>
        <v>3.487255346547629</v>
      </c>
    </row>
    <row r="287" spans="1:9" x14ac:dyDescent="0.7">
      <c r="A287" s="1">
        <v>43830</v>
      </c>
      <c r="B287" s="3">
        <v>108.61</v>
      </c>
      <c r="C287" s="3">
        <v>6553.57</v>
      </c>
      <c r="D287" s="3">
        <v>2225</v>
      </c>
      <c r="E287" s="4">
        <f t="shared" si="20"/>
        <v>7.9918880280253068</v>
      </c>
      <c r="F287" s="4">
        <f t="shared" si="21"/>
        <v>6.8579629984440693</v>
      </c>
      <c r="G287" s="4">
        <f t="shared" si="22"/>
        <v>5.7240379688628291</v>
      </c>
      <c r="H287" s="4">
        <f t="shared" si="23"/>
        <v>4.5901129392815907</v>
      </c>
      <c r="I287" s="4">
        <f t="shared" si="24"/>
        <v>3.4561879097003523</v>
      </c>
    </row>
    <row r="288" spans="1:9" x14ac:dyDescent="0.7">
      <c r="A288" s="1">
        <v>43861</v>
      </c>
      <c r="B288" s="3">
        <v>108.38</v>
      </c>
      <c r="C288" s="3">
        <v>6551</v>
      </c>
      <c r="D288" s="3">
        <v>2267.8200000000002</v>
      </c>
      <c r="E288" s="4">
        <f t="shared" si="20"/>
        <v>7.9718364533092387</v>
      </c>
      <c r="F288" s="4">
        <f t="shared" si="21"/>
        <v>6.8576878739567242</v>
      </c>
      <c r="G288" s="4">
        <f t="shared" si="22"/>
        <v>5.7435392946042088</v>
      </c>
      <c r="H288" s="4">
        <f t="shared" si="23"/>
        <v>4.6293907152516933</v>
      </c>
      <c r="I288" s="4">
        <f t="shared" si="24"/>
        <v>3.5152421358991783</v>
      </c>
    </row>
    <row r="289" spans="1:9" x14ac:dyDescent="0.7">
      <c r="A289" s="1">
        <v>43890</v>
      </c>
      <c r="B289" s="3">
        <v>108.07</v>
      </c>
      <c r="C289" s="3">
        <v>6011.73</v>
      </c>
      <c r="D289" s="3">
        <v>2308.64</v>
      </c>
      <c r="E289" s="4">
        <f t="shared" si="20"/>
        <v>7.2946801296959682</v>
      </c>
      <c r="F289" s="4">
        <f t="shared" si="21"/>
        <v>6.3630800138457362</v>
      </c>
      <c r="G289" s="4">
        <f t="shared" si="22"/>
        <v>5.4314798979955032</v>
      </c>
      <c r="H289" s="4">
        <f t="shared" si="23"/>
        <v>4.4998797821452703</v>
      </c>
      <c r="I289" s="4">
        <f t="shared" si="24"/>
        <v>3.5682796662950378</v>
      </c>
    </row>
    <row r="290" spans="1:9" x14ac:dyDescent="0.7">
      <c r="A290" s="1">
        <v>43921</v>
      </c>
      <c r="B290" s="3">
        <v>107.53</v>
      </c>
      <c r="C290" s="3">
        <v>5269.2</v>
      </c>
      <c r="D290" s="3">
        <v>2295.0500000000002</v>
      </c>
      <c r="E290" s="4">
        <f t="shared" si="20"/>
        <v>6.3617406937406242</v>
      </c>
      <c r="F290" s="4">
        <f t="shared" si="21"/>
        <v>5.6536929723722151</v>
      </c>
      <c r="G290" s="4">
        <f t="shared" si="22"/>
        <v>4.945645251003806</v>
      </c>
      <c r="H290" s="4">
        <f t="shared" si="23"/>
        <v>4.2375975296353978</v>
      </c>
      <c r="I290" s="4">
        <f t="shared" si="24"/>
        <v>3.5295498082669878</v>
      </c>
    </row>
    <row r="291" spans="1:9" x14ac:dyDescent="0.7">
      <c r="A291" s="1">
        <v>43951</v>
      </c>
      <c r="B291" s="3">
        <v>107.17</v>
      </c>
      <c r="C291" s="3">
        <v>5944.68</v>
      </c>
      <c r="D291" s="3">
        <v>2335.85</v>
      </c>
      <c r="E291" s="4">
        <f t="shared" si="20"/>
        <v>7.1532490622152425</v>
      </c>
      <c r="F291" s="4">
        <f t="shared" si="21"/>
        <v>6.2600041304569007</v>
      </c>
      <c r="G291" s="4">
        <f t="shared" si="22"/>
        <v>5.366759198698559</v>
      </c>
      <c r="H291" s="4">
        <f t="shared" si="23"/>
        <v>4.4735142669402173</v>
      </c>
      <c r="I291" s="4">
        <f t="shared" si="24"/>
        <v>3.5802693351818755</v>
      </c>
    </row>
    <row r="292" spans="1:9" x14ac:dyDescent="0.7">
      <c r="A292" s="1">
        <v>43982</v>
      </c>
      <c r="B292" s="3">
        <v>107.77</v>
      </c>
      <c r="C292" s="3">
        <v>6227.81</v>
      </c>
      <c r="D292" s="3">
        <v>2346.7199999999998</v>
      </c>
      <c r="E292" s="4">
        <f t="shared" si="20"/>
        <v>7.5358955711170745</v>
      </c>
      <c r="F292" s="4">
        <f t="shared" si="21"/>
        <v>6.5561886817690942</v>
      </c>
      <c r="G292" s="4">
        <f t="shared" si="22"/>
        <v>5.5764817924211147</v>
      </c>
      <c r="H292" s="4">
        <f t="shared" si="23"/>
        <v>4.5967749030731344</v>
      </c>
      <c r="I292" s="4">
        <f t="shared" si="24"/>
        <v>3.6170680137251545</v>
      </c>
    </row>
    <row r="293" spans="1:9" x14ac:dyDescent="0.7">
      <c r="A293" s="1">
        <v>44012</v>
      </c>
      <c r="B293" s="3">
        <v>107.92</v>
      </c>
      <c r="C293" s="3">
        <v>6351.67</v>
      </c>
      <c r="D293" s="3">
        <v>2361.5100000000002</v>
      </c>
      <c r="E293" s="4">
        <f t="shared" si="20"/>
        <v>7.6964685167522227</v>
      </c>
      <c r="F293" s="4">
        <f t="shared" si="21"/>
        <v>6.6835839946594326</v>
      </c>
      <c r="G293" s="4">
        <f t="shared" si="22"/>
        <v>5.6706994725666409</v>
      </c>
      <c r="H293" s="4">
        <f t="shared" si="23"/>
        <v>4.6578149504738509</v>
      </c>
      <c r="I293" s="4">
        <f t="shared" si="24"/>
        <v>3.64493042838106</v>
      </c>
    </row>
    <row r="294" spans="1:9" x14ac:dyDescent="0.7">
      <c r="A294" s="1">
        <v>44043</v>
      </c>
      <c r="B294" s="3">
        <v>105.88</v>
      </c>
      <c r="C294" s="3">
        <v>6709.81</v>
      </c>
      <c r="D294" s="3">
        <v>2396.7800000000002</v>
      </c>
      <c r="E294" s="4">
        <f t="shared" si="20"/>
        <v>7.9767464804450778</v>
      </c>
      <c r="F294" s="4">
        <f t="shared" si="21"/>
        <v>6.8899198624891795</v>
      </c>
      <c r="G294" s="4">
        <f t="shared" si="22"/>
        <v>5.803093244533283</v>
      </c>
      <c r="H294" s="4">
        <f t="shared" si="23"/>
        <v>4.7162666265773865</v>
      </c>
      <c r="I294" s="4">
        <f t="shared" si="24"/>
        <v>3.6294400086214891</v>
      </c>
    </row>
    <row r="295" spans="1:9" x14ac:dyDescent="0.7">
      <c r="A295" s="1">
        <v>44074</v>
      </c>
      <c r="B295" s="3">
        <v>105.89</v>
      </c>
      <c r="C295" s="3">
        <v>7192.11</v>
      </c>
      <c r="D295" s="3">
        <v>2377.4299999999998</v>
      </c>
      <c r="E295" s="4">
        <f t="shared" si="20"/>
        <v>8.5509211875571811</v>
      </c>
      <c r="F295" s="4">
        <f t="shared" si="21"/>
        <v>7.3133104796916024</v>
      </c>
      <c r="G295" s="4">
        <f t="shared" si="22"/>
        <v>6.0756997718260255</v>
      </c>
      <c r="H295" s="4">
        <f t="shared" si="23"/>
        <v>4.8380890639604468</v>
      </c>
      <c r="I295" s="4">
        <f t="shared" si="24"/>
        <v>3.600478356094869</v>
      </c>
    </row>
    <row r="296" spans="1:9" x14ac:dyDescent="0.7">
      <c r="A296" s="1">
        <v>44104</v>
      </c>
      <c r="B296" s="3">
        <v>105.45</v>
      </c>
      <c r="C296" s="3">
        <v>6918.83</v>
      </c>
      <c r="D296" s="3">
        <v>2376.13</v>
      </c>
      <c r="E296" s="4">
        <f t="shared" si="20"/>
        <v>8.1918290014111257</v>
      </c>
      <c r="F296" s="4">
        <f t="shared" si="21"/>
        <v>7.0397609649936346</v>
      </c>
      <c r="G296" s="4">
        <f t="shared" si="22"/>
        <v>5.8876929285761435</v>
      </c>
      <c r="H296" s="4">
        <f t="shared" si="23"/>
        <v>4.7356248921586523</v>
      </c>
      <c r="I296" s="4">
        <f t="shared" si="24"/>
        <v>3.5835568557411608</v>
      </c>
    </row>
    <row r="297" spans="1:9" x14ac:dyDescent="0.7">
      <c r="A297" s="1">
        <v>44135</v>
      </c>
      <c r="B297" s="3">
        <v>104.64</v>
      </c>
      <c r="C297" s="3">
        <v>6734.84</v>
      </c>
      <c r="D297" s="3">
        <v>2365.52</v>
      </c>
      <c r="E297" s="4">
        <f t="shared" si="20"/>
        <v>7.9127354829529537</v>
      </c>
      <c r="F297" s="4">
        <f t="shared" si="21"/>
        <v>6.8195895379871825</v>
      </c>
      <c r="G297" s="4">
        <f t="shared" si="22"/>
        <v>5.7264435930214113</v>
      </c>
      <c r="H297" s="4">
        <f t="shared" si="23"/>
        <v>4.63329764805564</v>
      </c>
      <c r="I297" s="4">
        <f t="shared" si="24"/>
        <v>3.5401517030898679</v>
      </c>
    </row>
    <row r="298" spans="1:9" x14ac:dyDescent="0.7">
      <c r="A298" s="1">
        <v>44165</v>
      </c>
      <c r="B298" s="3">
        <v>104.27</v>
      </c>
      <c r="C298" s="3">
        <v>7472.06</v>
      </c>
      <c r="D298" s="3">
        <v>2388.73</v>
      </c>
      <c r="E298" s="4">
        <f t="shared" si="20"/>
        <v>8.7478506201906736</v>
      </c>
      <c r="F298" s="4">
        <f t="shared" si="21"/>
        <v>7.4514495626817725</v>
      </c>
      <c r="G298" s="4">
        <f t="shared" si="22"/>
        <v>6.1550485051728732</v>
      </c>
      <c r="H298" s="4">
        <f t="shared" si="23"/>
        <v>4.8586474476639729</v>
      </c>
      <c r="I298" s="4">
        <f t="shared" si="24"/>
        <v>3.5622463901550718</v>
      </c>
    </row>
    <row r="299" spans="1:9" x14ac:dyDescent="0.7">
      <c r="A299" s="1">
        <v>44196</v>
      </c>
      <c r="B299" s="3">
        <v>103.24</v>
      </c>
      <c r="C299" s="3">
        <v>7759.35</v>
      </c>
      <c r="D299" s="3">
        <v>2392.02</v>
      </c>
      <c r="E299" s="4">
        <f t="shared" si="20"/>
        <v>8.994457459201632</v>
      </c>
      <c r="F299" s="4">
        <f t="shared" si="21"/>
        <v>7.6288220006127396</v>
      </c>
      <c r="G299" s="4">
        <f t="shared" si="22"/>
        <v>6.2631865420238464</v>
      </c>
      <c r="H299" s="4">
        <f t="shared" si="23"/>
        <v>4.8975510834349532</v>
      </c>
      <c r="I299" s="4">
        <f t="shared" si="24"/>
        <v>3.5319156248460604</v>
      </c>
    </row>
    <row r="300" spans="1:9" x14ac:dyDescent="0.7">
      <c r="A300" s="1">
        <v>44227</v>
      </c>
      <c r="B300" s="3">
        <v>104.68</v>
      </c>
      <c r="C300" s="3">
        <v>7681.01</v>
      </c>
      <c r="D300" s="3">
        <v>2374.87</v>
      </c>
      <c r="E300" s="4">
        <f t="shared" si="20"/>
        <v>9.0278363667190575</v>
      </c>
      <c r="F300" s="4">
        <f t="shared" si="21"/>
        <v>7.6597530732851578</v>
      </c>
      <c r="G300" s="4">
        <f t="shared" si="22"/>
        <v>6.2916697798512597</v>
      </c>
      <c r="H300" s="4">
        <f t="shared" si="23"/>
        <v>4.9235864864173609</v>
      </c>
      <c r="I300" s="4">
        <f t="shared" si="24"/>
        <v>3.5555031929834624</v>
      </c>
    </row>
    <row r="301" spans="1:9" x14ac:dyDescent="0.7">
      <c r="A301" s="1">
        <v>44255</v>
      </c>
      <c r="B301" s="3">
        <v>106.58</v>
      </c>
      <c r="C301" s="3">
        <v>7892.81</v>
      </c>
      <c r="D301" s="3">
        <v>2340.58</v>
      </c>
      <c r="E301" s="4">
        <f t="shared" si="20"/>
        <v>9.4451530244285085</v>
      </c>
      <c r="F301" s="4">
        <f t="shared" si="21"/>
        <v>7.9758070092922404</v>
      </c>
      <c r="G301" s="4">
        <f t="shared" si="22"/>
        <v>6.506460994155975</v>
      </c>
      <c r="H301" s="4">
        <f t="shared" si="23"/>
        <v>5.0371149790197087</v>
      </c>
      <c r="I301" s="4">
        <f t="shared" si="24"/>
        <v>3.5677689638834416</v>
      </c>
    </row>
    <row r="302" spans="1:9" x14ac:dyDescent="0.7">
      <c r="A302" s="1">
        <v>44286</v>
      </c>
      <c r="B302" s="3">
        <v>110.7</v>
      </c>
      <c r="C302" s="3">
        <v>8238.48</v>
      </c>
      <c r="D302" s="3">
        <v>2311.35</v>
      </c>
      <c r="E302" s="4">
        <f t="shared" si="20"/>
        <v>10.239914886521413</v>
      </c>
      <c r="F302" s="4">
        <f t="shared" si="21"/>
        <v>8.5947882060640559</v>
      </c>
      <c r="G302" s="4">
        <f t="shared" si="22"/>
        <v>6.9496615256066949</v>
      </c>
      <c r="H302" s="4">
        <f t="shared" si="23"/>
        <v>5.3045348451493357</v>
      </c>
      <c r="I302" s="4">
        <f t="shared" si="24"/>
        <v>3.6594081646919769</v>
      </c>
    </row>
    <row r="303" spans="1:9" x14ac:dyDescent="0.7">
      <c r="A303" s="1">
        <v>44316</v>
      </c>
      <c r="B303" s="3">
        <v>109.27</v>
      </c>
      <c r="C303" s="3">
        <v>8678.16</v>
      </c>
      <c r="D303" s="3">
        <v>2329.61</v>
      </c>
      <c r="E303" s="4">
        <f t="shared" si="20"/>
        <v>10.647072964113596</v>
      </c>
      <c r="F303" s="4">
        <f t="shared" si="21"/>
        <v>8.8954729931825778</v>
      </c>
      <c r="G303" s="4">
        <f t="shared" si="22"/>
        <v>7.1438730222515625</v>
      </c>
      <c r="H303" s="4">
        <f t="shared" si="23"/>
        <v>5.3922730513205464</v>
      </c>
      <c r="I303" s="4">
        <f t="shared" si="24"/>
        <v>3.6406730803895297</v>
      </c>
    </row>
    <row r="304" spans="1:9" x14ac:dyDescent="0.7">
      <c r="A304" s="1">
        <v>44347</v>
      </c>
      <c r="B304" s="3">
        <v>109.54</v>
      </c>
      <c r="C304" s="3">
        <v>8738.77</v>
      </c>
      <c r="D304" s="3">
        <v>2337.2199999999998</v>
      </c>
      <c r="E304" s="4">
        <f t="shared" si="20"/>
        <v>10.747926303513333</v>
      </c>
      <c r="F304" s="4">
        <f t="shared" si="21"/>
        <v>8.9763425118947122</v>
      </c>
      <c r="G304" s="4">
        <f t="shared" si="22"/>
        <v>7.2047587202760921</v>
      </c>
      <c r="H304" s="4">
        <f t="shared" si="23"/>
        <v>5.433174928657472</v>
      </c>
      <c r="I304" s="4">
        <f t="shared" si="24"/>
        <v>3.6615911370388505</v>
      </c>
    </row>
    <row r="305" spans="1:9" x14ac:dyDescent="0.7">
      <c r="A305" s="1">
        <v>44377</v>
      </c>
      <c r="B305" s="3">
        <v>111.1</v>
      </c>
      <c r="C305" s="3">
        <v>8942.7800000000007</v>
      </c>
      <c r="D305" s="3">
        <v>2353.64</v>
      </c>
      <c r="E305" s="4">
        <f t="shared" si="20"/>
        <v>11.155479437585312</v>
      </c>
      <c r="F305" s="4">
        <f t="shared" si="21"/>
        <v>9.3015665437047623</v>
      </c>
      <c r="G305" s="4">
        <f t="shared" si="22"/>
        <v>7.4476536498242112</v>
      </c>
      <c r="H305" s="4">
        <f t="shared" si="23"/>
        <v>5.5937407559436618</v>
      </c>
      <c r="I305" s="4">
        <f t="shared" si="24"/>
        <v>3.7398278620631116</v>
      </c>
    </row>
    <row r="306" spans="1:9" x14ac:dyDescent="0.7">
      <c r="A306" s="1">
        <v>44408</v>
      </c>
      <c r="B306" s="3">
        <v>109.7</v>
      </c>
      <c r="C306" s="3">
        <v>9155.2099999999991</v>
      </c>
      <c r="D306" s="3">
        <v>2379.96</v>
      </c>
      <c r="E306" s="4">
        <f t="shared" si="20"/>
        <v>11.276558370796282</v>
      </c>
      <c r="F306" s="4">
        <f t="shared" si="21"/>
        <v>9.3909176808194346</v>
      </c>
      <c r="G306" s="4">
        <f t="shared" si="22"/>
        <v>7.5052769908425843</v>
      </c>
      <c r="H306" s="4">
        <f t="shared" si="23"/>
        <v>5.6196363008657357</v>
      </c>
      <c r="I306" s="4">
        <f t="shared" si="24"/>
        <v>3.7339956108888868</v>
      </c>
    </row>
    <row r="307" spans="1:9" x14ac:dyDescent="0.7">
      <c r="A307" s="1">
        <v>44439</v>
      </c>
      <c r="B307" s="3">
        <v>110.02</v>
      </c>
      <c r="C307" s="3">
        <v>9433.58</v>
      </c>
      <c r="D307" s="3">
        <v>2375.4299999999998</v>
      </c>
      <c r="E307" s="4">
        <f t="shared" si="20"/>
        <v>11.653323736703888</v>
      </c>
      <c r="F307" s="4">
        <f t="shared" si="21"/>
        <v>9.6744327663054062</v>
      </c>
      <c r="G307" s="4">
        <f t="shared" si="22"/>
        <v>7.6955417959069266</v>
      </c>
      <c r="H307" s="4">
        <f t="shared" si="23"/>
        <v>5.7166508255084452</v>
      </c>
      <c r="I307" s="4">
        <f t="shared" si="24"/>
        <v>3.7377598551099647</v>
      </c>
    </row>
    <row r="308" spans="1:9" x14ac:dyDescent="0.7">
      <c r="A308" s="1">
        <v>44469</v>
      </c>
      <c r="B308" s="3">
        <v>111.27</v>
      </c>
      <c r="C308" s="3">
        <v>8994.83</v>
      </c>
      <c r="D308" s="3">
        <v>2354.86</v>
      </c>
      <c r="E308" s="4">
        <f t="shared" si="20"/>
        <v>11.237577036925835</v>
      </c>
      <c r="F308" s="4">
        <f t="shared" si="21"/>
        <v>9.3650557432412214</v>
      </c>
      <c r="G308" s="4">
        <f t="shared" si="22"/>
        <v>7.4925344495566124</v>
      </c>
      <c r="H308" s="4">
        <f t="shared" si="23"/>
        <v>5.6200131558720017</v>
      </c>
      <c r="I308" s="4">
        <f t="shared" si="24"/>
        <v>3.7474918621873905</v>
      </c>
    </row>
    <row r="309" spans="1:9" x14ac:dyDescent="0.7">
      <c r="A309" s="1">
        <v>44500</v>
      </c>
      <c r="B309" s="3">
        <v>114</v>
      </c>
      <c r="C309" s="3">
        <v>9625.02</v>
      </c>
      <c r="D309" s="3">
        <v>2354.21</v>
      </c>
      <c r="E309" s="4">
        <f t="shared" si="20"/>
        <v>12.319926763927883</v>
      </c>
      <c r="F309" s="4">
        <f t="shared" si="21"/>
        <v>10.199539192131356</v>
      </c>
      <c r="G309" s="4">
        <f t="shared" si="22"/>
        <v>8.0791516203348284</v>
      </c>
      <c r="H309" s="4">
        <f t="shared" si="23"/>
        <v>5.9587640485383009</v>
      </c>
      <c r="I309" s="4">
        <f t="shared" si="24"/>
        <v>3.8383764767417738</v>
      </c>
    </row>
    <row r="310" spans="1:9" x14ac:dyDescent="0.7">
      <c r="A310" s="1">
        <v>44530</v>
      </c>
      <c r="B310" s="3">
        <v>113.13</v>
      </c>
      <c r="C310" s="3">
        <v>9558.33</v>
      </c>
      <c r="D310" s="3">
        <v>2361.1799999999998</v>
      </c>
      <c r="E310" s="4">
        <f t="shared" si="20"/>
        <v>12.141195205793968</v>
      </c>
      <c r="F310" s="4">
        <f t="shared" si="21"/>
        <v>10.060986649397808</v>
      </c>
      <c r="G310" s="4">
        <f t="shared" si="22"/>
        <v>7.9807780930016481</v>
      </c>
      <c r="H310" s="4">
        <f t="shared" si="23"/>
        <v>5.900569536605488</v>
      </c>
      <c r="I310" s="4">
        <f t="shared" si="24"/>
        <v>3.8203609802093279</v>
      </c>
    </row>
    <row r="311" spans="1:9" x14ac:dyDescent="0.7">
      <c r="A311" s="1">
        <v>44561</v>
      </c>
      <c r="B311" s="3">
        <v>115.08</v>
      </c>
      <c r="C311" s="3">
        <v>9986.7000000000007</v>
      </c>
      <c r="D311" s="3">
        <v>2355.14</v>
      </c>
      <c r="E311" s="4">
        <f t="shared" si="20"/>
        <v>12.903974356326426</v>
      </c>
      <c r="F311" s="4">
        <f t="shared" si="21"/>
        <v>10.647048444483385</v>
      </c>
      <c r="G311" s="4">
        <f t="shared" si="22"/>
        <v>8.3901225326403424</v>
      </c>
      <c r="H311" s="4">
        <f t="shared" si="23"/>
        <v>6.1331966207972997</v>
      </c>
      <c r="I311" s="4">
        <f t="shared" si="24"/>
        <v>3.8762707089542574</v>
      </c>
    </row>
    <row r="312" spans="1:9" x14ac:dyDescent="0.7">
      <c r="A312" s="1">
        <v>44592</v>
      </c>
      <c r="B312" s="3">
        <v>115.1</v>
      </c>
      <c r="C312" s="3">
        <v>9469.92</v>
      </c>
      <c r="D312" s="3">
        <v>2304.4</v>
      </c>
      <c r="E312" s="4">
        <f t="shared" si="20"/>
        <v>12.238361237231112</v>
      </c>
      <c r="F312" s="4">
        <f t="shared" si="21"/>
        <v>10.127125443606149</v>
      </c>
      <c r="G312" s="4">
        <f t="shared" si="22"/>
        <v>8.0158896499811849</v>
      </c>
      <c r="H312" s="4">
        <f t="shared" si="23"/>
        <v>5.9046538563562212</v>
      </c>
      <c r="I312" s="4">
        <f t="shared" si="24"/>
        <v>3.7934180627312566</v>
      </c>
    </row>
    <row r="313" spans="1:9" x14ac:dyDescent="0.7">
      <c r="A313" s="1">
        <v>44620</v>
      </c>
      <c r="B313" s="3">
        <v>114.99</v>
      </c>
      <c r="C313" s="3">
        <v>9186.3700000000008</v>
      </c>
      <c r="D313" s="3">
        <v>2278.69</v>
      </c>
      <c r="E313" s="4">
        <f t="shared" si="20"/>
        <v>11.860572204027061</v>
      </c>
      <c r="F313" s="4">
        <f t="shared" si="21"/>
        <v>9.8323067341880002</v>
      </c>
      <c r="G313" s="4">
        <f t="shared" si="22"/>
        <v>7.804041264348939</v>
      </c>
      <c r="H313" s="4">
        <f t="shared" si="23"/>
        <v>5.7757757945098769</v>
      </c>
      <c r="I313" s="4">
        <f t="shared" si="24"/>
        <v>3.7475103246708157</v>
      </c>
    </row>
    <row r="314" spans="1:9" x14ac:dyDescent="0.7">
      <c r="A314" s="1">
        <v>44651</v>
      </c>
      <c r="B314" s="3">
        <v>121.66</v>
      </c>
      <c r="C314" s="3">
        <v>9527.4599999999991</v>
      </c>
      <c r="D314" s="3">
        <v>2215.38</v>
      </c>
      <c r="E314" s="4">
        <f t="shared" si="20"/>
        <v>13.0144728113311</v>
      </c>
      <c r="F314" s="4">
        <f t="shared" si="21"/>
        <v>10.724536213390737</v>
      </c>
      <c r="G314" s="4">
        <f t="shared" si="22"/>
        <v>8.434599615450372</v>
      </c>
      <c r="H314" s="4">
        <f t="shared" si="23"/>
        <v>6.144663017510009</v>
      </c>
      <c r="I314" s="4">
        <f t="shared" si="24"/>
        <v>3.8547264195696447</v>
      </c>
    </row>
    <row r="315" spans="1:9" x14ac:dyDescent="0.7">
      <c r="A315" s="1">
        <v>44681</v>
      </c>
      <c r="B315" s="3">
        <v>129.83000000000001</v>
      </c>
      <c r="C315" s="3">
        <v>8696.65</v>
      </c>
      <c r="D315" s="3">
        <v>2131.31</v>
      </c>
      <c r="E315" s="4">
        <f t="shared" si="20"/>
        <v>12.677355918924304</v>
      </c>
      <c r="F315" s="4">
        <f t="shared" si="21"/>
        <v>10.497388006750583</v>
      </c>
      <c r="G315" s="4">
        <f t="shared" si="22"/>
        <v>8.3174200945768639</v>
      </c>
      <c r="H315" s="4">
        <f t="shared" si="23"/>
        <v>6.1374521824031447</v>
      </c>
      <c r="I315" s="4">
        <f t="shared" si="24"/>
        <v>3.9574842702294246</v>
      </c>
    </row>
    <row r="316" spans="1:9" x14ac:dyDescent="0.7">
      <c r="A316" s="1">
        <v>44712</v>
      </c>
      <c r="B316" s="3">
        <v>128.68</v>
      </c>
      <c r="C316" s="3">
        <v>8712.6</v>
      </c>
      <c r="D316" s="3">
        <v>2145.0500000000002</v>
      </c>
      <c r="E316" s="4">
        <f t="shared" si="20"/>
        <v>12.588108056665751</v>
      </c>
      <c r="F316" s="4">
        <f t="shared" si="21"/>
        <v>10.428010242104778</v>
      </c>
      <c r="G316" s="4">
        <f t="shared" si="22"/>
        <v>8.2679124275438021</v>
      </c>
      <c r="H316" s="4">
        <f t="shared" si="23"/>
        <v>6.1078146129828257</v>
      </c>
      <c r="I316" s="4">
        <f t="shared" si="24"/>
        <v>3.9477167984218511</v>
      </c>
    </row>
    <row r="317" spans="1:9" x14ac:dyDescent="0.7">
      <c r="A317" s="1">
        <v>44742</v>
      </c>
      <c r="B317" s="3">
        <v>135.72999999999999</v>
      </c>
      <c r="C317" s="3">
        <v>7993.43</v>
      </c>
      <c r="D317" s="3">
        <v>2111.4</v>
      </c>
      <c r="E317" s="4">
        <f t="shared" si="20"/>
        <v>12.181777403733838</v>
      </c>
      <c r="F317" s="4">
        <f t="shared" si="21"/>
        <v>10.161002749296587</v>
      </c>
      <c r="G317" s="4">
        <f t="shared" si="22"/>
        <v>8.1402280948593368</v>
      </c>
      <c r="H317" s="4">
        <f t="shared" si="23"/>
        <v>6.1194534404220864</v>
      </c>
      <c r="I317" s="4">
        <f t="shared" si="24"/>
        <v>4.098678785984835</v>
      </c>
    </row>
    <row r="318" spans="1:9" x14ac:dyDescent="0.7">
      <c r="A318" s="1">
        <v>44773</v>
      </c>
      <c r="B318" s="3">
        <v>133.19</v>
      </c>
      <c r="C318" s="3">
        <v>8730.4599999999991</v>
      </c>
      <c r="D318" s="3">
        <v>2162.9899999999998</v>
      </c>
      <c r="E318" s="4">
        <f t="shared" si="20"/>
        <v>13.056007173421747</v>
      </c>
      <c r="F318" s="4">
        <f t="shared" si="21"/>
        <v>10.822068070015877</v>
      </c>
      <c r="G318" s="4">
        <f t="shared" si="22"/>
        <v>8.5881289666100074</v>
      </c>
      <c r="H318" s="4">
        <f t="shared" si="23"/>
        <v>6.3541898632041383</v>
      </c>
      <c r="I318" s="4">
        <f t="shared" si="24"/>
        <v>4.1202507597982683</v>
      </c>
    </row>
    <row r="319" spans="1:9" x14ac:dyDescent="0.7">
      <c r="A319" s="1">
        <v>44804</v>
      </c>
      <c r="B319" s="3">
        <v>138.96</v>
      </c>
      <c r="C319" s="3">
        <v>8374.42</v>
      </c>
      <c r="D319" s="3">
        <v>2101.88</v>
      </c>
      <c r="E319" s="4">
        <f t="shared" si="20"/>
        <v>13.066106020684893</v>
      </c>
      <c r="F319" s="4">
        <f t="shared" si="21"/>
        <v>10.843903493147645</v>
      </c>
      <c r="G319" s="4">
        <f t="shared" si="22"/>
        <v>8.621700965610394</v>
      </c>
      <c r="H319" s="4">
        <f t="shared" si="23"/>
        <v>6.3994984380731434</v>
      </c>
      <c r="I319" s="4">
        <f t="shared" si="24"/>
        <v>4.1772959105358947</v>
      </c>
    </row>
    <row r="320" spans="1:9" x14ac:dyDescent="0.7">
      <c r="A320" s="1">
        <v>44834</v>
      </c>
      <c r="B320" s="3">
        <v>144.75</v>
      </c>
      <c r="C320" s="3">
        <v>7603.14</v>
      </c>
      <c r="D320" s="3">
        <v>2011.06</v>
      </c>
      <c r="E320" s="4">
        <f t="shared" si="20"/>
        <v>12.357004192791628</v>
      </c>
      <c r="F320" s="4">
        <f t="shared" si="21"/>
        <v>10.308586320558303</v>
      </c>
      <c r="G320" s="4">
        <f t="shared" si="22"/>
        <v>8.2601684483249791</v>
      </c>
      <c r="H320" s="4">
        <f t="shared" si="23"/>
        <v>6.2117505760916538</v>
      </c>
      <c r="I320" s="4">
        <f t="shared" si="24"/>
        <v>4.1633327038583285</v>
      </c>
    </row>
    <row r="321" spans="1:9" x14ac:dyDescent="0.7">
      <c r="A321" s="1">
        <v>44865</v>
      </c>
      <c r="B321" s="3">
        <v>148.71</v>
      </c>
      <c r="C321" s="3">
        <v>8218.7000000000007</v>
      </c>
      <c r="D321" s="3">
        <v>1985.01</v>
      </c>
      <c r="E321" s="4">
        <f t="shared" si="20"/>
        <v>13.722869580459619</v>
      </c>
      <c r="F321" s="4">
        <f t="shared" si="21"/>
        <v>11.347608831316796</v>
      </c>
      <c r="G321" s="4">
        <f t="shared" si="22"/>
        <v>8.972348082173971</v>
      </c>
      <c r="H321" s="4">
        <f t="shared" si="23"/>
        <v>6.5970873330311459</v>
      </c>
      <c r="I321" s="4">
        <f t="shared" si="24"/>
        <v>4.2218265838883218</v>
      </c>
    </row>
    <row r="322" spans="1:9" x14ac:dyDescent="0.7">
      <c r="A322" s="1">
        <v>44895</v>
      </c>
      <c r="B322" s="3">
        <v>138.03</v>
      </c>
      <c r="C322" s="3">
        <v>8678</v>
      </c>
      <c r="D322" s="3">
        <v>2058.0100000000002</v>
      </c>
      <c r="E322" s="4">
        <f t="shared" si="20"/>
        <v>13.449147852169652</v>
      </c>
      <c r="F322" s="4">
        <f t="shared" si="21"/>
        <v>11.102544617552784</v>
      </c>
      <c r="G322" s="4">
        <f t="shared" si="22"/>
        <v>8.7559413829359158</v>
      </c>
      <c r="H322" s="4">
        <f t="shared" si="23"/>
        <v>6.4093381483190459</v>
      </c>
      <c r="I322" s="4">
        <f t="shared" si="24"/>
        <v>4.0627349137021778</v>
      </c>
    </row>
    <row r="323" spans="1:9" x14ac:dyDescent="0.7">
      <c r="A323" s="1">
        <v>44926</v>
      </c>
      <c r="B323" s="3">
        <v>131.11000000000001</v>
      </c>
      <c r="C323" s="3">
        <v>8178.02</v>
      </c>
      <c r="D323" s="3">
        <v>2048.73</v>
      </c>
      <c r="E323" s="4">
        <f t="shared" si="20"/>
        <v>12.038867092541333</v>
      </c>
      <c r="F323" s="4">
        <f t="shared" si="21"/>
        <v>9.9895634093419314</v>
      </c>
      <c r="G323" s="4">
        <f t="shared" si="22"/>
        <v>7.9402597261425285</v>
      </c>
      <c r="H323" s="4">
        <f t="shared" si="23"/>
        <v>5.8909560429431274</v>
      </c>
      <c r="I323" s="4">
        <f t="shared" si="24"/>
        <v>3.8416523597437249</v>
      </c>
    </row>
    <row r="324" spans="1:9" x14ac:dyDescent="0.7">
      <c r="A324" s="1">
        <v>44957</v>
      </c>
      <c r="B324" s="3">
        <v>130.09</v>
      </c>
      <c r="C324" s="3">
        <v>8691.8799999999992</v>
      </c>
      <c r="D324" s="3">
        <v>2111.7600000000002</v>
      </c>
      <c r="E324" s="4">
        <f t="shared" ref="E324:E337" si="25">$C324*$B324/$C$3/$B$3</f>
        <v>12.695776539707085</v>
      </c>
      <c r="F324" s="4">
        <f t="shared" ref="F324:F337" si="26">0.75*$C324*$B324/$C$3/$B$3+0.25*$D324*$B324/$D$3/$B$3</f>
        <v>10.504091365528195</v>
      </c>
      <c r="G324" s="4">
        <f t="shared" ref="G324:G337" si="27">0.5*$C324*$B324/$C$3/$B$3+0.5*$D324*$B324/$D$3/$B$3</f>
        <v>8.3124061913493037</v>
      </c>
      <c r="H324" s="4">
        <f t="shared" ref="H324:H337" si="28">0.25*$C324*$B324/$C$3/$B$3+0.75*$D324*$B324/$D$3/$B$3</f>
        <v>6.1207210171704132</v>
      </c>
      <c r="I324" s="4">
        <f t="shared" ref="I324:I337" si="29">$D324*$B324/$D$3/$B$3</f>
        <v>3.9290358429915226</v>
      </c>
    </row>
    <row r="325" spans="1:9" x14ac:dyDescent="0.7">
      <c r="A325" s="1">
        <v>44985</v>
      </c>
      <c r="B325" s="3">
        <v>136.19999999999999</v>
      </c>
      <c r="C325" s="3">
        <v>8479.7999999999993</v>
      </c>
      <c r="D325" s="3">
        <v>2057.16</v>
      </c>
      <c r="E325" s="4">
        <f t="shared" si="25"/>
        <v>12.967741693176814</v>
      </c>
      <c r="F325" s="4">
        <f t="shared" si="26"/>
        <v>10.72761013989631</v>
      </c>
      <c r="G325" s="4">
        <f t="shared" si="27"/>
        <v>8.4874785866158042</v>
      </c>
      <c r="H325" s="4">
        <f t="shared" si="28"/>
        <v>6.2473470333353003</v>
      </c>
      <c r="I325" s="4">
        <f t="shared" si="29"/>
        <v>4.0072154800547963</v>
      </c>
    </row>
    <row r="326" spans="1:9" x14ac:dyDescent="0.7">
      <c r="A326" s="1">
        <v>45016</v>
      </c>
      <c r="B326" s="3">
        <v>132.79</v>
      </c>
      <c r="C326" s="3">
        <v>8791.1299999999992</v>
      </c>
      <c r="D326" s="3">
        <v>2109.41</v>
      </c>
      <c r="E326" s="4">
        <f t="shared" si="25"/>
        <v>13.107253755140398</v>
      </c>
      <c r="F326" s="4">
        <f t="shared" si="26"/>
        <v>10.831970166373072</v>
      </c>
      <c r="G326" s="4">
        <f t="shared" si="27"/>
        <v>8.5566865776057437</v>
      </c>
      <c r="H326" s="4">
        <f t="shared" si="28"/>
        <v>6.2814029888384173</v>
      </c>
      <c r="I326" s="4">
        <f t="shared" si="29"/>
        <v>4.0061194000710891</v>
      </c>
    </row>
    <row r="327" spans="1:9" x14ac:dyDescent="0.7">
      <c r="A327" s="1">
        <v>45046</v>
      </c>
      <c r="B327" s="3">
        <v>136.28</v>
      </c>
      <c r="C327" s="3">
        <v>8928.35</v>
      </c>
      <c r="D327" s="3">
        <v>2122.1999999999998</v>
      </c>
      <c r="E327" s="4">
        <f t="shared" si="25"/>
        <v>13.661706966572604</v>
      </c>
      <c r="F327" s="4">
        <f t="shared" si="26"/>
        <v>11.280364565149267</v>
      </c>
      <c r="G327" s="4">
        <f t="shared" si="27"/>
        <v>8.8990221637259292</v>
      </c>
      <c r="H327" s="4">
        <f t="shared" si="28"/>
        <v>6.5176797623025919</v>
      </c>
      <c r="I327" s="4">
        <f t="shared" si="29"/>
        <v>4.1363373608792546</v>
      </c>
    </row>
    <row r="328" spans="1:9" x14ac:dyDescent="0.7">
      <c r="A328" s="1">
        <v>45077</v>
      </c>
      <c r="B328" s="3">
        <v>139.34</v>
      </c>
      <c r="C328" s="3">
        <v>8967.16</v>
      </c>
      <c r="D328" s="3">
        <v>2099.09</v>
      </c>
      <c r="E328" s="4">
        <f t="shared" si="25"/>
        <v>14.029182321956277</v>
      </c>
      <c r="F328" s="4">
        <f t="shared" si="26"/>
        <v>11.567676518574888</v>
      </c>
      <c r="G328" s="4">
        <f t="shared" si="27"/>
        <v>9.1061707151935032</v>
      </c>
      <c r="H328" s="4">
        <f t="shared" si="28"/>
        <v>6.6446649118121162</v>
      </c>
      <c r="I328" s="4">
        <f t="shared" si="29"/>
        <v>4.1831591084307291</v>
      </c>
    </row>
    <row r="329" spans="1:9" x14ac:dyDescent="0.7">
      <c r="A329" s="1">
        <v>45107</v>
      </c>
      <c r="B329" s="3">
        <v>144.32</v>
      </c>
      <c r="C329" s="3">
        <v>9559.67</v>
      </c>
      <c r="D329" s="3">
        <v>2091.6</v>
      </c>
      <c r="E329" s="4">
        <f t="shared" si="25"/>
        <v>15.490700421552829</v>
      </c>
      <c r="F329" s="4">
        <f t="shared" si="26"/>
        <v>12.697326565185733</v>
      </c>
      <c r="G329" s="4">
        <f t="shared" si="27"/>
        <v>9.9039527088186432</v>
      </c>
      <c r="H329" s="4">
        <f t="shared" si="28"/>
        <v>7.1105788524515479</v>
      </c>
      <c r="I329" s="4">
        <f t="shared" si="29"/>
        <v>4.3172049960844561</v>
      </c>
    </row>
    <row r="330" spans="1:9" x14ac:dyDescent="0.7">
      <c r="A330" s="1">
        <v>45138</v>
      </c>
      <c r="B330" s="3">
        <v>142.28</v>
      </c>
      <c r="C330" s="3">
        <v>9866.77</v>
      </c>
      <c r="D330" s="3">
        <v>2090.15</v>
      </c>
      <c r="E330" s="4">
        <f t="shared" si="25"/>
        <v>15.762332894463404</v>
      </c>
      <c r="F330" s="4">
        <f t="shared" si="26"/>
        <v>12.885057073137363</v>
      </c>
      <c r="G330" s="4">
        <f t="shared" si="27"/>
        <v>10.00778125181132</v>
      </c>
      <c r="H330" s="4">
        <f t="shared" si="28"/>
        <v>7.1305054304852789</v>
      </c>
      <c r="I330" s="4">
        <f t="shared" si="29"/>
        <v>4.253229609159237</v>
      </c>
    </row>
    <row r="331" spans="1:9" x14ac:dyDescent="0.7">
      <c r="A331" s="1">
        <v>45169</v>
      </c>
      <c r="B331" s="3">
        <v>145.53</v>
      </c>
      <c r="C331" s="3">
        <v>9709.68</v>
      </c>
      <c r="D331" s="3">
        <v>2076.8000000000002</v>
      </c>
      <c r="E331" s="4">
        <f t="shared" si="25"/>
        <v>15.865694252479512</v>
      </c>
      <c r="F331" s="4">
        <f t="shared" si="26"/>
        <v>12.979919875585669</v>
      </c>
      <c r="G331" s="4">
        <f t="shared" si="27"/>
        <v>10.094145498691823</v>
      </c>
      <c r="H331" s="4">
        <f t="shared" si="28"/>
        <v>7.2083711217979776</v>
      </c>
      <c r="I331" s="4">
        <f t="shared" si="29"/>
        <v>4.3225967449041329</v>
      </c>
    </row>
    <row r="332" spans="1:9" x14ac:dyDescent="0.7">
      <c r="A332" s="1">
        <v>45199</v>
      </c>
      <c r="B332" s="3">
        <v>149.35</v>
      </c>
      <c r="C332" s="3">
        <v>9246.74</v>
      </c>
      <c r="D332" s="3">
        <v>2024.02</v>
      </c>
      <c r="E332" s="4">
        <f t="shared" si="25"/>
        <v>15.505847467474911</v>
      </c>
      <c r="F332" s="4">
        <f t="shared" si="26"/>
        <v>12.71021600420913</v>
      </c>
      <c r="G332" s="4">
        <f t="shared" si="27"/>
        <v>9.9145845409433466</v>
      </c>
      <c r="H332" s="4">
        <f t="shared" si="28"/>
        <v>7.1189530776775634</v>
      </c>
      <c r="I332" s="4">
        <f t="shared" si="29"/>
        <v>4.323321614411781</v>
      </c>
    </row>
    <row r="333" spans="1:9" x14ac:dyDescent="0.7">
      <c r="A333" s="1">
        <v>45230</v>
      </c>
      <c r="B333" s="3">
        <v>151.66999999999999</v>
      </c>
      <c r="C333" s="3">
        <v>9052.31</v>
      </c>
      <c r="D333" s="3">
        <v>1992.08</v>
      </c>
      <c r="E333" s="4">
        <f t="shared" si="25"/>
        <v>15.415610871534396</v>
      </c>
      <c r="F333" s="4">
        <f t="shared" si="26"/>
        <v>12.642007189131846</v>
      </c>
      <c r="G333" s="4">
        <f t="shared" si="27"/>
        <v>9.8684035067292974</v>
      </c>
      <c r="H333" s="4">
        <f t="shared" si="28"/>
        <v>7.0947998243267492</v>
      </c>
      <c r="I333" s="4">
        <f t="shared" si="29"/>
        <v>4.3211961419242</v>
      </c>
    </row>
    <row r="334" spans="1:9" x14ac:dyDescent="0.7">
      <c r="A334" s="1">
        <v>45260</v>
      </c>
      <c r="B334" s="3">
        <v>148.19</v>
      </c>
      <c r="C334" s="3">
        <v>9879.02</v>
      </c>
      <c r="D334" s="3">
        <v>2082.29</v>
      </c>
      <c r="E334" s="4">
        <f t="shared" si="25"/>
        <v>16.437448187994608</v>
      </c>
      <c r="F334" s="4">
        <f t="shared" si="26"/>
        <v>13.43139635264674</v>
      </c>
      <c r="G334" s="4">
        <f t="shared" si="27"/>
        <v>10.425344517298871</v>
      </c>
      <c r="H334" s="4">
        <f t="shared" si="28"/>
        <v>7.4192926819510028</v>
      </c>
      <c r="I334" s="4">
        <f t="shared" si="29"/>
        <v>4.4132408466031334</v>
      </c>
    </row>
    <row r="335" spans="1:9" x14ac:dyDescent="0.7">
      <c r="A335" s="1">
        <v>45291</v>
      </c>
      <c r="B335" s="3">
        <v>141.06</v>
      </c>
      <c r="C335" s="3">
        <v>10327.83</v>
      </c>
      <c r="D335" s="3">
        <v>2162</v>
      </c>
      <c r="E335" s="4">
        <f t="shared" si="25"/>
        <v>16.357412069379105</v>
      </c>
      <c r="F335" s="4">
        <f t="shared" si="26"/>
        <v>13.358487304719196</v>
      </c>
      <c r="G335" s="4">
        <f t="shared" si="27"/>
        <v>10.359562540059288</v>
      </c>
      <c r="H335" s="4">
        <f t="shared" si="28"/>
        <v>7.3606377753993799</v>
      </c>
      <c r="I335" s="4">
        <f t="shared" si="29"/>
        <v>4.3617130107394724</v>
      </c>
    </row>
    <row r="336" spans="1:9" x14ac:dyDescent="0.7">
      <c r="A336" s="1">
        <v>45322</v>
      </c>
      <c r="B336" s="3">
        <v>146.88</v>
      </c>
      <c r="C336" s="3">
        <v>10501.38</v>
      </c>
      <c r="D336" s="3">
        <v>2156.06</v>
      </c>
      <c r="E336" s="4">
        <f t="shared" si="25"/>
        <v>17.318515877281747</v>
      </c>
      <c r="F336" s="4">
        <f t="shared" si="26"/>
        <v>14.121185670313738</v>
      </c>
      <c r="G336" s="4">
        <f t="shared" si="27"/>
        <v>10.923855463345729</v>
      </c>
      <c r="H336" s="4">
        <f t="shared" si="28"/>
        <v>7.7265252563777214</v>
      </c>
      <c r="I336" s="4">
        <f t="shared" si="29"/>
        <v>4.5291950494097106</v>
      </c>
    </row>
    <row r="337" spans="1:9" x14ac:dyDescent="0.7">
      <c r="A337" s="1">
        <v>45351</v>
      </c>
      <c r="B337" s="3">
        <v>149.9975</v>
      </c>
      <c r="C337" s="3">
        <v>11062.11</v>
      </c>
      <c r="D337" s="3">
        <v>2125.6</v>
      </c>
      <c r="E337" s="4">
        <f t="shared" si="25"/>
        <v>18.630462127829443</v>
      </c>
      <c r="F337" s="4">
        <f t="shared" si="26"/>
        <v>15.112841968394845</v>
      </c>
      <c r="G337" s="4">
        <f t="shared" si="27"/>
        <v>11.595221808960252</v>
      </c>
      <c r="H337" s="4">
        <f t="shared" si="28"/>
        <v>8.0776016495256577</v>
      </c>
      <c r="I337" s="4">
        <f t="shared" si="29"/>
        <v>4.5599814900910616</v>
      </c>
    </row>
  </sheetData>
  <mergeCells count="4">
    <mergeCell ref="A1:A2"/>
    <mergeCell ref="B1:B2"/>
    <mergeCell ref="C1:D1"/>
    <mergeCell ref="E1:I1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資産 (1996～)</vt:lpstr>
      <vt:lpstr>資産G (1999～)</vt:lpstr>
      <vt:lpstr>資産 (2000～)</vt:lpstr>
      <vt:lpstr>資産 (200008～)</vt:lpstr>
      <vt:lpstr>資産 (2001～)</vt:lpstr>
      <vt:lpstr>資産G (2001～)</vt:lpstr>
      <vt:lpstr>資産2 (2001～)</vt:lpstr>
      <vt:lpstr>1987～</vt:lpstr>
      <vt:lpstr>1996～</vt:lpstr>
      <vt:lpstr>200008～</vt:lpstr>
      <vt:lpstr>2001～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2024-02-09T00:39:42Z</dcterms:created>
  <dcterms:modified xsi:type="dcterms:W3CDTF">2024-03-04T09:12:35Z</dcterms:modified>
</cp:coreProperties>
</file>